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300" windowWidth="19320" windowHeight="7875" activeTab="2"/>
  </bookViews>
  <sheets>
    <sheet name="FINAL" sheetId="2" r:id="rId1"/>
    <sheet name="Sheet1" sheetId="9" r:id="rId2"/>
    <sheet name="FINAL (3)" sheetId="11" r:id="rId3"/>
  </sheets>
  <definedNames/>
  <calcPr calcId="162913"/>
</workbook>
</file>

<file path=xl/sharedStrings.xml><?xml version="1.0" encoding="utf-8"?>
<sst xmlns="http://schemas.openxmlformats.org/spreadsheetml/2006/main" count="835" uniqueCount="133">
  <si>
    <t>D</t>
  </si>
  <si>
    <t>GP</t>
  </si>
  <si>
    <t>CGPA</t>
  </si>
  <si>
    <t>Grade</t>
  </si>
  <si>
    <t>002</t>
  </si>
  <si>
    <t>041</t>
  </si>
  <si>
    <t>086</t>
  </si>
  <si>
    <t>087</t>
  </si>
  <si>
    <t>Roll no</t>
  </si>
  <si>
    <t>Name</t>
  </si>
  <si>
    <t>B1</t>
  </si>
  <si>
    <t>C1</t>
  </si>
  <si>
    <t>C2</t>
  </si>
  <si>
    <t>B2</t>
  </si>
  <si>
    <t>A2</t>
  </si>
  <si>
    <t>A1</t>
  </si>
  <si>
    <t>BAL BHARATI PUBLIC SCHOOL, CRWS , NISHATPURA,BHOPAL</t>
  </si>
  <si>
    <t>RESULT</t>
  </si>
  <si>
    <t>In Number</t>
  </si>
  <si>
    <t>Total Number of Students appeared</t>
  </si>
  <si>
    <t>Total Number of students passed</t>
  </si>
  <si>
    <t xml:space="preserve">No of students Eligible for Improvement of Performance (EIOP) </t>
  </si>
  <si>
    <t>No. of students who have obtained CGPA=10</t>
  </si>
  <si>
    <t>No. of students who have obtained CGPA &gt;=9.0 &amp; &lt;10.0</t>
  </si>
  <si>
    <t>No. of students who have obtained CGPA &gt;=8.0 &amp;  &lt;9.0</t>
  </si>
  <si>
    <t>No. of students who have obtained CGPA &gt;= 7.0 &amp; &lt;8.0</t>
  </si>
  <si>
    <t>No. of students who have obtained CGPA &gt;= 6.0 &amp; &lt;7.0</t>
  </si>
  <si>
    <t>No. of students who have obtained CGPA &gt;= 5.0 &amp; &lt;6.0</t>
  </si>
  <si>
    <t>No. of students who have obtained CGPA &gt;= 4.0 &amp; &lt;5.0</t>
  </si>
  <si>
    <t>Total Number of A1</t>
  </si>
  <si>
    <t>Total Number of A1 &amp; A2</t>
  </si>
  <si>
    <t>Students getting A1 in 5 subjects</t>
  </si>
  <si>
    <t>Students getting A1 and A2 in 5 subjects</t>
  </si>
  <si>
    <t xml:space="preserve">Total Number of B1 and B2 </t>
  </si>
  <si>
    <t>School Average (Cumulative Grade Point Average)</t>
  </si>
  <si>
    <t>% (Wherever applicable)</t>
  </si>
  <si>
    <t>% AGE</t>
  </si>
  <si>
    <t>PASS</t>
  </si>
  <si>
    <t xml:space="preserve">English </t>
  </si>
  <si>
    <t xml:space="preserve">Hindi </t>
  </si>
  <si>
    <t xml:space="preserve">Maths </t>
  </si>
  <si>
    <t xml:space="preserve">Science </t>
  </si>
  <si>
    <t xml:space="preserve">S. Studies </t>
  </si>
  <si>
    <t>A</t>
  </si>
  <si>
    <t>Sumit  Sharma</t>
  </si>
  <si>
    <t>Hartik  Sonawane</t>
  </si>
  <si>
    <t>Parv  Jain</t>
  </si>
  <si>
    <t>Tanvi  Patil</t>
  </si>
  <si>
    <t>Jayesh  Sharma</t>
  </si>
  <si>
    <t>Hitesh  Dehariya</t>
  </si>
  <si>
    <t>Divya  Kirsan</t>
  </si>
  <si>
    <t>Akhil  Prajapati</t>
  </si>
  <si>
    <t>Swati  Vishwakarma</t>
  </si>
  <si>
    <t>Palak  Saxena</t>
  </si>
  <si>
    <t>Deepali  Javriya</t>
  </si>
  <si>
    <t>Bhawana S  Portey</t>
  </si>
  <si>
    <t>Aman Singh  Rathi</t>
  </si>
  <si>
    <t>Harsh  Burman</t>
  </si>
  <si>
    <t>Jatin  Kumar</t>
  </si>
  <si>
    <t>Mahi  Verma</t>
  </si>
  <si>
    <t>Rhythm  Chaurasia</t>
  </si>
  <si>
    <t>Abhishek  Yadav</t>
  </si>
  <si>
    <t>Sankalp  Vyas</t>
  </si>
  <si>
    <t>Shushmita  Nemade</t>
  </si>
  <si>
    <t>Priya  Sen</t>
  </si>
  <si>
    <t>Ujjwal  Sharma</t>
  </si>
  <si>
    <t>Riya  Purohit</t>
  </si>
  <si>
    <t>Deepanshu  Lomare</t>
  </si>
  <si>
    <t>Kanak Singh  Thakur</t>
  </si>
  <si>
    <t>Mayank Kumar  Mohabiya</t>
  </si>
  <si>
    <t>Poornima  Sahu</t>
  </si>
  <si>
    <t>Himanshi  Lodhi</t>
  </si>
  <si>
    <t>Shivam  Doharey</t>
  </si>
  <si>
    <t>Devanshi  Arora</t>
  </si>
  <si>
    <t>Aishwarya  Patil</t>
  </si>
  <si>
    <t>Shivi  Sharma</t>
  </si>
  <si>
    <t>Rupanshu  Tamrakar</t>
  </si>
  <si>
    <t>Ashish  Patel</t>
  </si>
  <si>
    <t>Deepesh Ku  Singh</t>
  </si>
  <si>
    <t>Bharat  Sahu</t>
  </si>
  <si>
    <t>Shivansh  Sharma</t>
  </si>
  <si>
    <t>Rabiya  Ansari</t>
  </si>
  <si>
    <t xml:space="preserve">Ayush Jha  </t>
  </si>
  <si>
    <t xml:space="preserve">Amit Kumar Sharma  </t>
  </si>
  <si>
    <t xml:space="preserve">Naini Soni  </t>
  </si>
  <si>
    <t>Sumit  Pandey</t>
  </si>
  <si>
    <t>Akshay  Vishwakarma</t>
  </si>
  <si>
    <t>Harsha  Yadav</t>
  </si>
  <si>
    <t>Tanusha  Thakur</t>
  </si>
  <si>
    <t>Sajal  Tiwari</t>
  </si>
  <si>
    <t>Ashita  Sahu</t>
  </si>
  <si>
    <t>Devansh  Mishra</t>
  </si>
  <si>
    <t>Esha  Godambe</t>
  </si>
  <si>
    <t>Avnish  Pandey</t>
  </si>
  <si>
    <t>Siddhesh  Thakur</t>
  </si>
  <si>
    <t>Anshul  Mishra</t>
  </si>
  <si>
    <t>Shruti  Katulkar</t>
  </si>
  <si>
    <t>Yogesh  Sharma</t>
  </si>
  <si>
    <t>Geetanjali  Yadav</t>
  </si>
  <si>
    <t>Yashika  Saxena</t>
  </si>
  <si>
    <t>Anushka  Singh</t>
  </si>
  <si>
    <t>Manish  Bhadoria</t>
  </si>
  <si>
    <t>Shridhar  Chouksey</t>
  </si>
  <si>
    <t>Apeksha  Biwalkar</t>
  </si>
  <si>
    <t>Harsh  Kannojiya</t>
  </si>
  <si>
    <t>Aman Kumar  Yadav</t>
  </si>
  <si>
    <t>Vivek  Verma</t>
  </si>
  <si>
    <t>Ritu  Kushwaha</t>
  </si>
  <si>
    <t>Anjali Singh  Kushwaha</t>
  </si>
  <si>
    <t>Syed Waquar  Haider Rizvi</t>
  </si>
  <si>
    <t>Prinkesh  Shravan</t>
  </si>
  <si>
    <t>Ahid  Ali</t>
  </si>
  <si>
    <t>Yashika  Bhargava</t>
  </si>
  <si>
    <t>Sonali  Sahu</t>
  </si>
  <si>
    <t>Prashant K  Dubey</t>
  </si>
  <si>
    <t>Swagata  Samanta</t>
  </si>
  <si>
    <t>Pragati  Choubey</t>
  </si>
  <si>
    <t>Luvnika  Parihar</t>
  </si>
  <si>
    <t>Aniket  Kushwaha</t>
  </si>
  <si>
    <t>Akash  Verma</t>
  </si>
  <si>
    <t>Lipika  Bijor</t>
  </si>
  <si>
    <t>Adarsh  Khare</t>
  </si>
  <si>
    <t>Sourabh  Godbole</t>
  </si>
  <si>
    <t>Mahima  Joshi</t>
  </si>
  <si>
    <t xml:space="preserve">Rinki Sharma  </t>
  </si>
  <si>
    <t xml:space="preserve">Ritu Gupta  </t>
  </si>
  <si>
    <t>Ashutosh Singh  Parihar</t>
  </si>
  <si>
    <t xml:space="preserve">Ayush Sharma  </t>
  </si>
  <si>
    <t>Sabhyata Chatterjee</t>
  </si>
  <si>
    <t>RESULT-CBSE CLASS-X  2016-2017</t>
  </si>
  <si>
    <t>Migration</t>
  </si>
  <si>
    <t>Marksheet</t>
  </si>
  <si>
    <t>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</si>
</sst>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sz val="14"/>
      <name val="Trebuchet MS"/>
      <family val="2"/>
    </font>
    <font>
      <u val="single"/>
      <sz val="14"/>
      <name val="Trebuchet MS"/>
      <family val="2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0" fontId="18" fillId="0" borderId="0" xfId="0" applyFont="1"/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3" fillId="0" borderId="0" xfId="0" applyFont="1" applyFill="1" applyAlignment="1" quotePrefix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0" xfId="0" applyFont="1" applyFill="1" applyBorder="1"/>
    <xf numFmtId="0" fontId="2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5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2" fontId="0" fillId="0" borderId="0" xfId="0" applyNumberFormat="1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33" borderId="0" xfId="0" applyFont="1" applyFill="1"/>
    <xf numFmtId="0" fontId="0" fillId="33" borderId="0" xfId="0" applyFill="1"/>
    <xf numFmtId="2" fontId="0" fillId="33" borderId="0" xfId="0" applyNumberFormat="1" applyFont="1" applyFill="1"/>
    <xf numFmtId="0" fontId="0" fillId="34" borderId="0" xfId="0" applyFont="1" applyFill="1"/>
    <xf numFmtId="0" fontId="0" fillId="34" borderId="0" xfId="0" applyFill="1"/>
    <xf numFmtId="2" fontId="0" fillId="34" borderId="0" xfId="0" applyNumberFormat="1" applyFont="1" applyFill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0" xfId="0" applyFill="1"/>
    <xf numFmtId="2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64" fontId="18" fillId="0" borderId="10" xfId="0" applyNumberFormat="1" applyFont="1" applyBorder="1" applyAlignment="1">
      <alignment horizontal="center" vertical="top" wrapText="1"/>
    </xf>
    <xf numFmtId="165" fontId="19" fillId="0" borderId="10" xfId="0" applyNumberFormat="1" applyFont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5" xfId="0" applyFont="1" applyFill="1" applyBorder="1" applyAlignment="1" quotePrefix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6" fillId="0" borderId="0" xfId="0" applyFont="1" applyFill="1"/>
    <xf numFmtId="0" fontId="27" fillId="0" borderId="0" xfId="0" applyFont="1" applyFill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6" fillId="0" borderId="10" xfId="0" applyFont="1" applyBorder="1"/>
    <xf numFmtId="1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/>
    <xf numFmtId="0" fontId="26" fillId="0" borderId="0" xfId="0" applyFont="1"/>
    <xf numFmtId="0" fontId="26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09"/>
  <sheetViews>
    <sheetView zoomScale="115" zoomScaleNormal="115" workbookViewId="0" topLeftCell="A6">
      <selection activeCell="D7" sqref="D7:D91"/>
    </sheetView>
  </sheetViews>
  <sheetFormatPr defaultColWidth="9.140625" defaultRowHeight="16.5" customHeight="1"/>
  <cols>
    <col min="1" max="1" width="9.140625" style="6" customWidth="1"/>
    <col min="2" max="2" width="8.7109375" style="7" customWidth="1"/>
    <col min="3" max="3" width="0.42578125" style="7" hidden="1" customWidth="1"/>
    <col min="4" max="4" width="19.57421875" style="7" customWidth="1"/>
    <col min="5" max="5" width="6.00390625" style="6" customWidth="1"/>
    <col min="6" max="6" width="3.7109375" style="6" customWidth="1"/>
    <col min="7" max="7" width="5.57421875" style="6" customWidth="1"/>
    <col min="8" max="8" width="3.8515625" style="6" customWidth="1"/>
    <col min="9" max="9" width="6.140625" style="6" customWidth="1"/>
    <col min="10" max="10" width="4.28125" style="6" customWidth="1"/>
    <col min="11" max="11" width="5.28125" style="6" customWidth="1"/>
    <col min="12" max="12" width="3.57421875" style="6" customWidth="1"/>
    <col min="13" max="13" width="5.8515625" style="6" customWidth="1"/>
    <col min="14" max="14" width="4.140625" style="6" customWidth="1"/>
    <col min="15" max="15" width="6.57421875" style="6" customWidth="1"/>
    <col min="16" max="16" width="6.57421875" style="6" hidden="1" customWidth="1"/>
    <col min="17" max="17" width="6.7109375" style="6" customWidth="1"/>
    <col min="18" max="19" width="8.28125" style="6" customWidth="1"/>
    <col min="20" max="16384" width="9.140625" style="6" customWidth="1"/>
  </cols>
  <sheetData>
    <row r="2" spans="2:19" ht="17.1" customHeight="1">
      <c r="B2" s="35" t="s">
        <v>16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20"/>
      <c r="S2" s="17"/>
    </row>
    <row r="3" spans="2:19" ht="17.1" customHeight="1">
      <c r="B3" s="36" t="s">
        <v>129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21"/>
      <c r="S3" s="18"/>
    </row>
    <row r="4" spans="5:16" ht="17.1" customHeight="1">
      <c r="E4" s="39">
        <v>101</v>
      </c>
      <c r="F4" s="39"/>
      <c r="G4" s="40" t="s">
        <v>4</v>
      </c>
      <c r="H4" s="40"/>
      <c r="I4" s="40" t="s">
        <v>5</v>
      </c>
      <c r="J4" s="40"/>
      <c r="K4" s="40" t="s">
        <v>6</v>
      </c>
      <c r="L4" s="40"/>
      <c r="M4" s="40" t="s">
        <v>7</v>
      </c>
      <c r="N4" s="40"/>
      <c r="O4" s="8"/>
      <c r="P4" s="8"/>
    </row>
    <row r="5" spans="2:19" ht="17.1" customHeight="1">
      <c r="B5" s="9"/>
      <c r="C5" s="9"/>
      <c r="D5" s="9"/>
      <c r="E5" s="37" t="s">
        <v>38</v>
      </c>
      <c r="F5" s="38"/>
      <c r="G5" s="37" t="s">
        <v>39</v>
      </c>
      <c r="H5" s="38"/>
      <c r="I5" s="37" t="s">
        <v>40</v>
      </c>
      <c r="J5" s="38"/>
      <c r="K5" s="37" t="s">
        <v>41</v>
      </c>
      <c r="L5" s="38"/>
      <c r="M5" s="37" t="s">
        <v>42</v>
      </c>
      <c r="N5" s="38"/>
      <c r="O5" s="9" t="s">
        <v>2</v>
      </c>
      <c r="P5" s="9" t="s">
        <v>36</v>
      </c>
      <c r="Q5" s="10" t="s">
        <v>17</v>
      </c>
      <c r="R5" s="11"/>
      <c r="S5" s="11"/>
    </row>
    <row r="6" spans="2:19" ht="17.1" customHeight="1">
      <c r="B6" s="9" t="s">
        <v>8</v>
      </c>
      <c r="C6" s="9"/>
      <c r="D6" s="9" t="s">
        <v>9</v>
      </c>
      <c r="E6" s="12" t="s">
        <v>3</v>
      </c>
      <c r="F6" s="12" t="s">
        <v>1</v>
      </c>
      <c r="G6" s="12" t="s">
        <v>3</v>
      </c>
      <c r="H6" s="12" t="s">
        <v>1</v>
      </c>
      <c r="I6" s="12" t="s">
        <v>3</v>
      </c>
      <c r="J6" s="12" t="s">
        <v>1</v>
      </c>
      <c r="K6" s="12" t="s">
        <v>3</v>
      </c>
      <c r="L6" s="12" t="s">
        <v>1</v>
      </c>
      <c r="M6" s="12" t="s">
        <v>3</v>
      </c>
      <c r="N6" s="12" t="s">
        <v>1</v>
      </c>
      <c r="O6" s="13"/>
      <c r="P6" s="13"/>
      <c r="Q6" s="9"/>
      <c r="R6" s="14"/>
      <c r="S6" s="14"/>
    </row>
    <row r="7" spans="1:24" ht="17.1" customHeight="1">
      <c r="A7" s="6">
        <v>1</v>
      </c>
      <c r="B7" s="28">
        <v>1200175</v>
      </c>
      <c r="C7" s="28" t="s">
        <v>43</v>
      </c>
      <c r="D7" s="28" t="s">
        <v>54</v>
      </c>
      <c r="E7" s="29" t="s">
        <v>15</v>
      </c>
      <c r="F7" s="29">
        <v>10</v>
      </c>
      <c r="G7" s="29" t="s">
        <v>15</v>
      </c>
      <c r="H7" s="29">
        <v>10</v>
      </c>
      <c r="I7" s="29" t="s">
        <v>15</v>
      </c>
      <c r="J7" s="29">
        <v>10</v>
      </c>
      <c r="K7" s="29" t="s">
        <v>15</v>
      </c>
      <c r="L7" s="29">
        <v>10</v>
      </c>
      <c r="M7" s="29" t="s">
        <v>15</v>
      </c>
      <c r="N7" s="29">
        <v>10</v>
      </c>
      <c r="O7" s="15">
        <f aca="true" t="shared" si="0" ref="O7:O38">+(F7+H7+J7+L7+N7)/5</f>
        <v>10</v>
      </c>
      <c r="P7" s="15">
        <f aca="true" t="shared" si="1" ref="P7:P38">+O7*9.5</f>
        <v>95</v>
      </c>
      <c r="Q7" s="9" t="s">
        <v>37</v>
      </c>
      <c r="R7" s="14">
        <f aca="true" t="shared" si="2" ref="R7:R38">+O7*9.5</f>
        <v>95</v>
      </c>
      <c r="S7"/>
      <c r="T7" s="19"/>
      <c r="W7" s="16" t="s">
        <v>15</v>
      </c>
      <c r="X7" s="16">
        <v>10</v>
      </c>
    </row>
    <row r="8" spans="1:24" ht="17.1" customHeight="1">
      <c r="A8" s="6">
        <f>+A7+1</f>
        <v>2</v>
      </c>
      <c r="B8" s="28">
        <v>1200176</v>
      </c>
      <c r="C8" s="28" t="s">
        <v>43</v>
      </c>
      <c r="D8" s="28" t="s">
        <v>78</v>
      </c>
      <c r="E8" s="29" t="s">
        <v>13</v>
      </c>
      <c r="F8" s="29">
        <v>7</v>
      </c>
      <c r="G8" s="29" t="s">
        <v>14</v>
      </c>
      <c r="H8" s="29">
        <v>9</v>
      </c>
      <c r="I8" s="29" t="s">
        <v>10</v>
      </c>
      <c r="J8" s="29">
        <v>8</v>
      </c>
      <c r="K8" s="29" t="s">
        <v>10</v>
      </c>
      <c r="L8" s="29">
        <v>8</v>
      </c>
      <c r="M8" s="29" t="s">
        <v>14</v>
      </c>
      <c r="N8" s="29">
        <v>9</v>
      </c>
      <c r="O8" s="15">
        <f t="shared" si="0"/>
        <v>8.2</v>
      </c>
      <c r="P8" s="15">
        <f t="shared" si="1"/>
        <v>77.89999999999999</v>
      </c>
      <c r="Q8" s="9" t="s">
        <v>37</v>
      </c>
      <c r="R8" s="14">
        <f t="shared" si="2"/>
        <v>77.89999999999999</v>
      </c>
      <c r="S8"/>
      <c r="T8" s="19"/>
      <c r="W8" s="16" t="s">
        <v>14</v>
      </c>
      <c r="X8" s="16">
        <v>9</v>
      </c>
    </row>
    <row r="9" spans="1:24" ht="17.1" customHeight="1">
      <c r="A9" s="6">
        <f aca="true" t="shared" si="3" ref="A9:A72">+A8+1</f>
        <v>3</v>
      </c>
      <c r="B9" s="28">
        <v>1200177</v>
      </c>
      <c r="C9" s="28" t="s">
        <v>43</v>
      </c>
      <c r="D9" s="28" t="s">
        <v>71</v>
      </c>
      <c r="E9" s="29" t="s">
        <v>13</v>
      </c>
      <c r="F9" s="29">
        <v>7</v>
      </c>
      <c r="G9" s="29" t="s">
        <v>13</v>
      </c>
      <c r="H9" s="29">
        <v>7</v>
      </c>
      <c r="I9" s="29" t="s">
        <v>13</v>
      </c>
      <c r="J9" s="29">
        <v>7</v>
      </c>
      <c r="K9" s="29" t="s">
        <v>11</v>
      </c>
      <c r="L9" s="29">
        <v>6</v>
      </c>
      <c r="M9" s="29" t="s">
        <v>11</v>
      </c>
      <c r="N9" s="29">
        <v>6</v>
      </c>
      <c r="O9" s="15">
        <f t="shared" si="0"/>
        <v>6.6</v>
      </c>
      <c r="P9" s="15">
        <f t="shared" si="1"/>
        <v>62.699999999999996</v>
      </c>
      <c r="Q9" s="9" t="s">
        <v>37</v>
      </c>
      <c r="R9" s="14">
        <f t="shared" si="2"/>
        <v>62.699999999999996</v>
      </c>
      <c r="S9"/>
      <c r="T9" s="19"/>
      <c r="W9" s="16" t="s">
        <v>10</v>
      </c>
      <c r="X9" s="16">
        <v>8</v>
      </c>
    </row>
    <row r="10" spans="1:24" ht="17.1" customHeight="1">
      <c r="A10" s="6">
        <f t="shared" si="3"/>
        <v>4</v>
      </c>
      <c r="B10" s="28">
        <v>1200178</v>
      </c>
      <c r="C10" s="28" t="s">
        <v>43</v>
      </c>
      <c r="D10" s="28" t="s">
        <v>74</v>
      </c>
      <c r="E10" s="29" t="s">
        <v>13</v>
      </c>
      <c r="F10" s="29">
        <v>7</v>
      </c>
      <c r="G10" s="29" t="s">
        <v>10</v>
      </c>
      <c r="H10" s="29">
        <v>8</v>
      </c>
      <c r="I10" s="29" t="s">
        <v>10</v>
      </c>
      <c r="J10" s="29">
        <v>8</v>
      </c>
      <c r="K10" s="29" t="s">
        <v>13</v>
      </c>
      <c r="L10" s="29">
        <v>7</v>
      </c>
      <c r="M10" s="29" t="s">
        <v>10</v>
      </c>
      <c r="N10" s="29">
        <v>8</v>
      </c>
      <c r="O10" s="15">
        <f t="shared" si="0"/>
        <v>7.6</v>
      </c>
      <c r="P10" s="15">
        <f t="shared" si="1"/>
        <v>72.2</v>
      </c>
      <c r="Q10" s="9" t="s">
        <v>37</v>
      </c>
      <c r="R10" s="14">
        <f t="shared" si="2"/>
        <v>72.2</v>
      </c>
      <c r="S10"/>
      <c r="T10" s="19"/>
      <c r="W10" s="16" t="s">
        <v>13</v>
      </c>
      <c r="X10" s="16">
        <v>7</v>
      </c>
    </row>
    <row r="11" spans="1:24" ht="17.1" customHeight="1">
      <c r="A11" s="6">
        <f t="shared" si="3"/>
        <v>5</v>
      </c>
      <c r="B11" s="28">
        <v>1200179</v>
      </c>
      <c r="C11" s="28" t="s">
        <v>43</v>
      </c>
      <c r="D11" s="28" t="s">
        <v>48</v>
      </c>
      <c r="E11" s="29" t="s">
        <v>14</v>
      </c>
      <c r="F11" s="29">
        <v>9</v>
      </c>
      <c r="G11" s="29" t="s">
        <v>15</v>
      </c>
      <c r="H11" s="29">
        <v>10</v>
      </c>
      <c r="I11" s="29" t="s">
        <v>10</v>
      </c>
      <c r="J11" s="29">
        <v>8</v>
      </c>
      <c r="K11" s="29" t="s">
        <v>14</v>
      </c>
      <c r="L11" s="29">
        <v>9</v>
      </c>
      <c r="M11" s="29" t="s">
        <v>10</v>
      </c>
      <c r="N11" s="29">
        <v>8</v>
      </c>
      <c r="O11" s="15">
        <f t="shared" si="0"/>
        <v>8.8</v>
      </c>
      <c r="P11" s="15">
        <f t="shared" si="1"/>
        <v>83.60000000000001</v>
      </c>
      <c r="Q11" s="9" t="s">
        <v>37</v>
      </c>
      <c r="R11" s="14">
        <f t="shared" si="2"/>
        <v>83.60000000000001</v>
      </c>
      <c r="S11"/>
      <c r="T11" s="19"/>
      <c r="W11" s="16" t="s">
        <v>11</v>
      </c>
      <c r="X11" s="16">
        <v>6</v>
      </c>
    </row>
    <row r="12" spans="1:24" ht="17.1" customHeight="1">
      <c r="A12" s="6">
        <f t="shared" si="3"/>
        <v>6</v>
      </c>
      <c r="B12" s="28">
        <v>1200180</v>
      </c>
      <c r="C12" s="28" t="s">
        <v>43</v>
      </c>
      <c r="D12" s="28" t="s">
        <v>68</v>
      </c>
      <c r="E12" s="29" t="s">
        <v>15</v>
      </c>
      <c r="F12" s="29">
        <v>10</v>
      </c>
      <c r="G12" s="29" t="s">
        <v>15</v>
      </c>
      <c r="H12" s="29">
        <v>10</v>
      </c>
      <c r="I12" s="29" t="s">
        <v>15</v>
      </c>
      <c r="J12" s="29">
        <v>10</v>
      </c>
      <c r="K12" s="29" t="s">
        <v>15</v>
      </c>
      <c r="L12" s="29">
        <v>10</v>
      </c>
      <c r="M12" s="29" t="s">
        <v>15</v>
      </c>
      <c r="N12" s="29">
        <v>10</v>
      </c>
      <c r="O12" s="15">
        <f t="shared" si="0"/>
        <v>10</v>
      </c>
      <c r="P12" s="15">
        <f t="shared" si="1"/>
        <v>95</v>
      </c>
      <c r="Q12" s="9" t="s">
        <v>37</v>
      </c>
      <c r="R12" s="14">
        <f t="shared" si="2"/>
        <v>95</v>
      </c>
      <c r="S12"/>
      <c r="T12" s="19"/>
      <c r="W12" s="16" t="s">
        <v>12</v>
      </c>
      <c r="X12" s="16">
        <v>5</v>
      </c>
    </row>
    <row r="13" spans="1:24" ht="17.1" customHeight="1">
      <c r="A13" s="6">
        <f t="shared" si="3"/>
        <v>7</v>
      </c>
      <c r="B13" s="28">
        <v>1200181</v>
      </c>
      <c r="C13" s="28" t="s">
        <v>43</v>
      </c>
      <c r="D13" s="28" t="s">
        <v>84</v>
      </c>
      <c r="E13" s="29" t="s">
        <v>14</v>
      </c>
      <c r="F13" s="29">
        <v>9</v>
      </c>
      <c r="G13" s="29" t="s">
        <v>15</v>
      </c>
      <c r="H13" s="29">
        <v>10</v>
      </c>
      <c r="I13" s="29" t="s">
        <v>10</v>
      </c>
      <c r="J13" s="29">
        <v>8</v>
      </c>
      <c r="K13" s="29" t="s">
        <v>14</v>
      </c>
      <c r="L13" s="29">
        <v>9</v>
      </c>
      <c r="M13" s="29" t="s">
        <v>14</v>
      </c>
      <c r="N13" s="29">
        <v>9</v>
      </c>
      <c r="O13" s="15">
        <f t="shared" si="0"/>
        <v>9</v>
      </c>
      <c r="P13" s="15">
        <f t="shared" si="1"/>
        <v>85.5</v>
      </c>
      <c r="Q13" s="9" t="s">
        <v>37</v>
      </c>
      <c r="R13" s="14">
        <f t="shared" si="2"/>
        <v>85.5</v>
      </c>
      <c r="S13"/>
      <c r="T13" s="19"/>
      <c r="W13" s="16" t="s">
        <v>0</v>
      </c>
      <c r="X13" s="16">
        <v>4</v>
      </c>
    </row>
    <row r="14" spans="1:20" ht="17.1" customHeight="1">
      <c r="A14" s="6">
        <f t="shared" si="3"/>
        <v>8</v>
      </c>
      <c r="B14" s="28">
        <v>1200182</v>
      </c>
      <c r="C14" s="28" t="s">
        <v>43</v>
      </c>
      <c r="D14" s="28" t="s">
        <v>46</v>
      </c>
      <c r="E14" s="29" t="s">
        <v>14</v>
      </c>
      <c r="F14" s="29">
        <v>9</v>
      </c>
      <c r="G14" s="29" t="s">
        <v>14</v>
      </c>
      <c r="H14" s="29">
        <v>9</v>
      </c>
      <c r="I14" s="29" t="s">
        <v>14</v>
      </c>
      <c r="J14" s="29">
        <v>9</v>
      </c>
      <c r="K14" s="29" t="s">
        <v>10</v>
      </c>
      <c r="L14" s="29">
        <v>8</v>
      </c>
      <c r="M14" s="29" t="s">
        <v>10</v>
      </c>
      <c r="N14" s="29">
        <v>8</v>
      </c>
      <c r="O14" s="15">
        <f t="shared" si="0"/>
        <v>8.6</v>
      </c>
      <c r="P14" s="15">
        <f t="shared" si="1"/>
        <v>81.7</v>
      </c>
      <c r="Q14" s="9" t="s">
        <v>37</v>
      </c>
      <c r="R14" s="14">
        <f t="shared" si="2"/>
        <v>81.7</v>
      </c>
      <c r="S14"/>
      <c r="T14" s="19"/>
    </row>
    <row r="15" spans="1:20" ht="17.1" customHeight="1">
      <c r="A15" s="6">
        <f t="shared" si="3"/>
        <v>9</v>
      </c>
      <c r="B15" s="28">
        <v>1200183</v>
      </c>
      <c r="C15" s="28" t="s">
        <v>43</v>
      </c>
      <c r="D15" s="28" t="s">
        <v>70</v>
      </c>
      <c r="E15" s="29" t="s">
        <v>10</v>
      </c>
      <c r="F15" s="29">
        <v>8</v>
      </c>
      <c r="G15" s="29" t="s">
        <v>14</v>
      </c>
      <c r="H15" s="29">
        <v>9</v>
      </c>
      <c r="I15" s="29" t="s">
        <v>13</v>
      </c>
      <c r="J15" s="29">
        <v>7</v>
      </c>
      <c r="K15" s="29" t="s">
        <v>10</v>
      </c>
      <c r="L15" s="29">
        <v>8</v>
      </c>
      <c r="M15" s="29" t="s">
        <v>10</v>
      </c>
      <c r="N15" s="29">
        <v>8</v>
      </c>
      <c r="O15" s="15">
        <f t="shared" si="0"/>
        <v>8</v>
      </c>
      <c r="P15" s="15">
        <f t="shared" si="1"/>
        <v>76</v>
      </c>
      <c r="Q15" s="9" t="s">
        <v>37</v>
      </c>
      <c r="R15" s="14">
        <f t="shared" si="2"/>
        <v>76</v>
      </c>
      <c r="S15"/>
      <c r="T15" s="19"/>
    </row>
    <row r="16" spans="1:20" ht="17.1" customHeight="1">
      <c r="A16" s="6">
        <f t="shared" si="3"/>
        <v>10</v>
      </c>
      <c r="B16" s="28">
        <v>1200184</v>
      </c>
      <c r="C16" s="28" t="s">
        <v>43</v>
      </c>
      <c r="D16" s="28" t="s">
        <v>81</v>
      </c>
      <c r="E16" s="29" t="s">
        <v>13</v>
      </c>
      <c r="F16" s="29">
        <v>7</v>
      </c>
      <c r="G16" s="29" t="s">
        <v>15</v>
      </c>
      <c r="H16" s="29">
        <v>10</v>
      </c>
      <c r="I16" s="29" t="s">
        <v>11</v>
      </c>
      <c r="J16" s="29">
        <v>6</v>
      </c>
      <c r="K16" s="29" t="s">
        <v>13</v>
      </c>
      <c r="L16" s="29">
        <v>7</v>
      </c>
      <c r="M16" s="29" t="s">
        <v>11</v>
      </c>
      <c r="N16" s="29">
        <v>6</v>
      </c>
      <c r="O16" s="15">
        <f t="shared" si="0"/>
        <v>7.2</v>
      </c>
      <c r="P16" s="15">
        <f t="shared" si="1"/>
        <v>68.4</v>
      </c>
      <c r="Q16" s="9" t="s">
        <v>37</v>
      </c>
      <c r="R16" s="14">
        <f t="shared" si="2"/>
        <v>68.4</v>
      </c>
      <c r="S16"/>
      <c r="T16" s="19"/>
    </row>
    <row r="17" spans="1:20" s="25" customFormat="1" ht="17.1" customHeight="1">
      <c r="A17" s="25">
        <f t="shared" si="3"/>
        <v>11</v>
      </c>
      <c r="B17" s="28">
        <v>1200185</v>
      </c>
      <c r="C17" s="28" t="s">
        <v>43</v>
      </c>
      <c r="D17" s="28" t="s">
        <v>60</v>
      </c>
      <c r="E17" s="29" t="s">
        <v>10</v>
      </c>
      <c r="F17" s="29">
        <v>8</v>
      </c>
      <c r="G17" s="29" t="s">
        <v>10</v>
      </c>
      <c r="H17" s="29">
        <v>8</v>
      </c>
      <c r="I17" s="29" t="s">
        <v>10</v>
      </c>
      <c r="J17" s="29">
        <v>8</v>
      </c>
      <c r="K17" s="29" t="s">
        <v>10</v>
      </c>
      <c r="L17" s="29">
        <v>8</v>
      </c>
      <c r="M17" s="29" t="s">
        <v>13</v>
      </c>
      <c r="N17" s="29">
        <v>7</v>
      </c>
      <c r="O17" s="15">
        <f t="shared" si="0"/>
        <v>7.8</v>
      </c>
      <c r="P17" s="15">
        <f t="shared" si="1"/>
        <v>74.1</v>
      </c>
      <c r="Q17" s="9" t="s">
        <v>37</v>
      </c>
      <c r="R17" s="14">
        <f t="shared" si="2"/>
        <v>74.1</v>
      </c>
      <c r="S17" s="26"/>
      <c r="T17" s="27"/>
    </row>
    <row r="18" spans="1:20" ht="17.1" customHeight="1">
      <c r="A18" s="6">
        <f t="shared" si="3"/>
        <v>12</v>
      </c>
      <c r="B18" s="28">
        <v>1200186</v>
      </c>
      <c r="C18" s="28" t="s">
        <v>43</v>
      </c>
      <c r="D18" s="28" t="s">
        <v>76</v>
      </c>
      <c r="E18" s="29" t="s">
        <v>13</v>
      </c>
      <c r="F18" s="29">
        <v>7</v>
      </c>
      <c r="G18" s="29" t="s">
        <v>10</v>
      </c>
      <c r="H18" s="29">
        <v>8</v>
      </c>
      <c r="I18" s="29" t="s">
        <v>10</v>
      </c>
      <c r="J18" s="29">
        <v>8</v>
      </c>
      <c r="K18" s="29" t="s">
        <v>13</v>
      </c>
      <c r="L18" s="29">
        <v>7</v>
      </c>
      <c r="M18" s="29" t="s">
        <v>11</v>
      </c>
      <c r="N18" s="29">
        <v>6</v>
      </c>
      <c r="O18" s="15">
        <f t="shared" si="0"/>
        <v>7.2</v>
      </c>
      <c r="P18" s="15">
        <f t="shared" si="1"/>
        <v>68.4</v>
      </c>
      <c r="Q18" s="9" t="s">
        <v>37</v>
      </c>
      <c r="R18" s="14">
        <f t="shared" si="2"/>
        <v>68.4</v>
      </c>
      <c r="S18" s="30"/>
      <c r="T18" s="19"/>
    </row>
    <row r="19" spans="1:20" ht="17.1" customHeight="1">
      <c r="A19" s="6">
        <f t="shared" si="3"/>
        <v>13</v>
      </c>
      <c r="B19" s="28">
        <v>1200187</v>
      </c>
      <c r="C19" s="28" t="s">
        <v>43</v>
      </c>
      <c r="D19" s="28" t="s">
        <v>128</v>
      </c>
      <c r="E19" s="29" t="s">
        <v>10</v>
      </c>
      <c r="F19" s="29">
        <v>8</v>
      </c>
      <c r="G19" s="29" t="s">
        <v>14</v>
      </c>
      <c r="H19" s="29">
        <v>9</v>
      </c>
      <c r="I19" s="29" t="s">
        <v>13</v>
      </c>
      <c r="J19" s="29">
        <v>7</v>
      </c>
      <c r="K19" s="29" t="s">
        <v>10</v>
      </c>
      <c r="L19" s="29">
        <v>8</v>
      </c>
      <c r="M19" s="29" t="s">
        <v>10</v>
      </c>
      <c r="N19" s="29">
        <v>8</v>
      </c>
      <c r="O19" s="15">
        <f t="shared" si="0"/>
        <v>8</v>
      </c>
      <c r="P19" s="15">
        <f t="shared" si="1"/>
        <v>76</v>
      </c>
      <c r="Q19" s="9" t="s">
        <v>37</v>
      </c>
      <c r="R19" s="14">
        <f t="shared" si="2"/>
        <v>76</v>
      </c>
      <c r="S19"/>
      <c r="T19" s="19"/>
    </row>
    <row r="20" spans="1:20" ht="17.1" customHeight="1">
      <c r="A20" s="6">
        <f t="shared" si="3"/>
        <v>14</v>
      </c>
      <c r="B20" s="28">
        <v>1200188</v>
      </c>
      <c r="C20" s="28" t="s">
        <v>43</v>
      </c>
      <c r="D20" s="28" t="s">
        <v>72</v>
      </c>
      <c r="E20" s="29" t="s">
        <v>14</v>
      </c>
      <c r="F20" s="29">
        <v>9</v>
      </c>
      <c r="G20" s="29" t="s">
        <v>15</v>
      </c>
      <c r="H20" s="29">
        <v>10</v>
      </c>
      <c r="I20" s="29" t="s">
        <v>15</v>
      </c>
      <c r="J20" s="29">
        <v>10</v>
      </c>
      <c r="K20" s="29" t="s">
        <v>15</v>
      </c>
      <c r="L20" s="29">
        <v>10</v>
      </c>
      <c r="M20" s="29" t="s">
        <v>15</v>
      </c>
      <c r="N20" s="29">
        <v>10</v>
      </c>
      <c r="O20" s="15">
        <f t="shared" si="0"/>
        <v>9.8</v>
      </c>
      <c r="P20" s="15">
        <f t="shared" si="1"/>
        <v>93.10000000000001</v>
      </c>
      <c r="Q20" s="9" t="s">
        <v>37</v>
      </c>
      <c r="R20" s="14">
        <f t="shared" si="2"/>
        <v>93.10000000000001</v>
      </c>
      <c r="S20"/>
      <c r="T20" s="19"/>
    </row>
    <row r="21" spans="1:20" ht="17.1" customHeight="1">
      <c r="A21" s="6">
        <f t="shared" si="3"/>
        <v>15</v>
      </c>
      <c r="B21" s="28">
        <v>1200189</v>
      </c>
      <c r="C21" s="28" t="s">
        <v>43</v>
      </c>
      <c r="D21" s="28" t="s">
        <v>56</v>
      </c>
      <c r="E21" s="29" t="s">
        <v>10</v>
      </c>
      <c r="F21" s="29">
        <v>8</v>
      </c>
      <c r="G21" s="29" t="s">
        <v>14</v>
      </c>
      <c r="H21" s="29">
        <v>9</v>
      </c>
      <c r="I21" s="29" t="s">
        <v>14</v>
      </c>
      <c r="J21" s="29">
        <v>9</v>
      </c>
      <c r="K21" s="29" t="s">
        <v>10</v>
      </c>
      <c r="L21" s="29">
        <v>8</v>
      </c>
      <c r="M21" s="29" t="s">
        <v>10</v>
      </c>
      <c r="N21" s="29">
        <v>8</v>
      </c>
      <c r="O21" s="15">
        <f t="shared" si="0"/>
        <v>8.4</v>
      </c>
      <c r="P21" s="15">
        <f t="shared" si="1"/>
        <v>79.8</v>
      </c>
      <c r="Q21" s="9" t="s">
        <v>37</v>
      </c>
      <c r="R21" s="14">
        <f t="shared" si="2"/>
        <v>79.8</v>
      </c>
      <c r="S21"/>
      <c r="T21" s="19"/>
    </row>
    <row r="22" spans="1:20" ht="17.1" customHeight="1">
      <c r="A22" s="6">
        <f t="shared" si="3"/>
        <v>16</v>
      </c>
      <c r="B22" s="28">
        <v>1200190</v>
      </c>
      <c r="C22" s="28" t="s">
        <v>43</v>
      </c>
      <c r="D22" s="28" t="s">
        <v>47</v>
      </c>
      <c r="E22" s="29" t="s">
        <v>11</v>
      </c>
      <c r="F22" s="29">
        <v>6</v>
      </c>
      <c r="G22" s="29" t="s">
        <v>14</v>
      </c>
      <c r="H22" s="29">
        <v>9</v>
      </c>
      <c r="I22" s="29" t="s">
        <v>11</v>
      </c>
      <c r="J22" s="29">
        <v>6</v>
      </c>
      <c r="K22" s="29" t="s">
        <v>13</v>
      </c>
      <c r="L22" s="29">
        <v>7</v>
      </c>
      <c r="M22" s="29" t="s">
        <v>11</v>
      </c>
      <c r="N22" s="29">
        <v>6</v>
      </c>
      <c r="O22" s="15">
        <f t="shared" si="0"/>
        <v>6.8</v>
      </c>
      <c r="P22" s="15">
        <f t="shared" si="1"/>
        <v>64.6</v>
      </c>
      <c r="Q22" s="9" t="s">
        <v>37</v>
      </c>
      <c r="R22" s="14">
        <f t="shared" si="2"/>
        <v>64.6</v>
      </c>
      <c r="S22"/>
      <c r="T22" s="19"/>
    </row>
    <row r="23" spans="1:20" ht="17.1" customHeight="1">
      <c r="A23" s="6">
        <f t="shared" si="3"/>
        <v>17</v>
      </c>
      <c r="B23" s="28">
        <v>1200191</v>
      </c>
      <c r="C23" s="28" t="s">
        <v>43</v>
      </c>
      <c r="D23" s="28" t="s">
        <v>83</v>
      </c>
      <c r="E23" s="29" t="s">
        <v>10</v>
      </c>
      <c r="F23" s="29">
        <v>8</v>
      </c>
      <c r="G23" s="29" t="s">
        <v>15</v>
      </c>
      <c r="H23" s="29">
        <v>10</v>
      </c>
      <c r="I23" s="29" t="s">
        <v>10</v>
      </c>
      <c r="J23" s="29">
        <v>8</v>
      </c>
      <c r="K23" s="29" t="s">
        <v>14</v>
      </c>
      <c r="L23" s="29">
        <v>9</v>
      </c>
      <c r="M23" s="29" t="s">
        <v>10</v>
      </c>
      <c r="N23" s="29">
        <v>8</v>
      </c>
      <c r="O23" s="15">
        <f t="shared" si="0"/>
        <v>8.6</v>
      </c>
      <c r="P23" s="15">
        <f t="shared" si="1"/>
        <v>81.7</v>
      </c>
      <c r="Q23" s="9" t="s">
        <v>37</v>
      </c>
      <c r="R23" s="14">
        <f t="shared" si="2"/>
        <v>81.7</v>
      </c>
      <c r="S23"/>
      <c r="T23" s="19"/>
    </row>
    <row r="24" spans="1:20" ht="17.1" customHeight="1">
      <c r="A24" s="6">
        <f t="shared" si="3"/>
        <v>18</v>
      </c>
      <c r="B24" s="28">
        <v>1200192</v>
      </c>
      <c r="C24" s="28" t="s">
        <v>43</v>
      </c>
      <c r="D24" s="28" t="s">
        <v>108</v>
      </c>
      <c r="E24" s="29" t="s">
        <v>14</v>
      </c>
      <c r="F24" s="29">
        <v>9</v>
      </c>
      <c r="G24" s="29" t="s">
        <v>15</v>
      </c>
      <c r="H24" s="29">
        <v>10</v>
      </c>
      <c r="I24" s="29" t="s">
        <v>15</v>
      </c>
      <c r="J24" s="29">
        <v>10</v>
      </c>
      <c r="K24" s="29" t="s">
        <v>15</v>
      </c>
      <c r="L24" s="29">
        <v>10</v>
      </c>
      <c r="M24" s="29" t="s">
        <v>14</v>
      </c>
      <c r="N24" s="29">
        <v>9</v>
      </c>
      <c r="O24" s="15">
        <f t="shared" si="0"/>
        <v>9.6</v>
      </c>
      <c r="P24" s="15">
        <f t="shared" si="1"/>
        <v>91.2</v>
      </c>
      <c r="Q24" s="9" t="s">
        <v>37</v>
      </c>
      <c r="R24" s="14">
        <f t="shared" si="2"/>
        <v>91.2</v>
      </c>
      <c r="S24"/>
      <c r="T24" s="19"/>
    </row>
    <row r="25" spans="1:20" ht="17.1" customHeight="1">
      <c r="A25" s="6">
        <f t="shared" si="3"/>
        <v>19</v>
      </c>
      <c r="B25" s="28">
        <v>1200193</v>
      </c>
      <c r="C25" s="28" t="s">
        <v>43</v>
      </c>
      <c r="D25" s="28" t="s">
        <v>95</v>
      </c>
      <c r="E25" s="29" t="s">
        <v>14</v>
      </c>
      <c r="F25" s="29">
        <v>9</v>
      </c>
      <c r="G25" s="29" t="s">
        <v>15</v>
      </c>
      <c r="H25" s="29">
        <v>10</v>
      </c>
      <c r="I25" s="29" t="s">
        <v>15</v>
      </c>
      <c r="J25" s="29">
        <v>10</v>
      </c>
      <c r="K25" s="29" t="s">
        <v>15</v>
      </c>
      <c r="L25" s="29">
        <v>10</v>
      </c>
      <c r="M25" s="29" t="s">
        <v>14</v>
      </c>
      <c r="N25" s="29">
        <v>9</v>
      </c>
      <c r="O25" s="15">
        <f t="shared" si="0"/>
        <v>9.6</v>
      </c>
      <c r="P25" s="15">
        <f t="shared" si="1"/>
        <v>91.2</v>
      </c>
      <c r="Q25" s="9" t="s">
        <v>37</v>
      </c>
      <c r="R25" s="14">
        <f t="shared" si="2"/>
        <v>91.2</v>
      </c>
      <c r="S25"/>
      <c r="T25" s="19"/>
    </row>
    <row r="26" spans="1:20" ht="17.1" customHeight="1">
      <c r="A26" s="6">
        <f t="shared" si="3"/>
        <v>20</v>
      </c>
      <c r="B26" s="28">
        <v>1200194</v>
      </c>
      <c r="C26" s="28"/>
      <c r="D26" s="28" t="s">
        <v>100</v>
      </c>
      <c r="E26" s="29" t="s">
        <v>10</v>
      </c>
      <c r="F26" s="29">
        <v>8</v>
      </c>
      <c r="G26" s="29" t="s">
        <v>14</v>
      </c>
      <c r="H26" s="29">
        <v>9</v>
      </c>
      <c r="I26" s="29" t="s">
        <v>11</v>
      </c>
      <c r="J26" s="29">
        <v>6</v>
      </c>
      <c r="K26" s="29" t="s">
        <v>13</v>
      </c>
      <c r="L26" s="29">
        <v>7</v>
      </c>
      <c r="M26" s="29" t="s">
        <v>11</v>
      </c>
      <c r="N26" s="29">
        <v>6</v>
      </c>
      <c r="O26" s="15">
        <f t="shared" si="0"/>
        <v>7.2</v>
      </c>
      <c r="P26" s="15">
        <f t="shared" si="1"/>
        <v>68.4</v>
      </c>
      <c r="Q26" s="9" t="s">
        <v>37</v>
      </c>
      <c r="R26" s="14">
        <f t="shared" si="2"/>
        <v>68.4</v>
      </c>
      <c r="S26"/>
      <c r="T26" s="19"/>
    </row>
    <row r="27" spans="1:20" ht="17.1" customHeight="1">
      <c r="A27" s="6">
        <f t="shared" si="3"/>
        <v>21</v>
      </c>
      <c r="B27" s="28">
        <v>1200195</v>
      </c>
      <c r="C27" s="28"/>
      <c r="D27" s="28" t="s">
        <v>90</v>
      </c>
      <c r="E27" s="29" t="s">
        <v>10</v>
      </c>
      <c r="F27" s="29">
        <v>8</v>
      </c>
      <c r="G27" s="29" t="s">
        <v>15</v>
      </c>
      <c r="H27" s="29">
        <v>10</v>
      </c>
      <c r="I27" s="29" t="s">
        <v>10</v>
      </c>
      <c r="J27" s="29">
        <v>8</v>
      </c>
      <c r="K27" s="29" t="s">
        <v>14</v>
      </c>
      <c r="L27" s="29">
        <v>9</v>
      </c>
      <c r="M27" s="29" t="s">
        <v>14</v>
      </c>
      <c r="N27" s="29">
        <v>9</v>
      </c>
      <c r="O27" s="15">
        <f t="shared" si="0"/>
        <v>8.8</v>
      </c>
      <c r="P27" s="15">
        <f t="shared" si="1"/>
        <v>83.60000000000001</v>
      </c>
      <c r="Q27" s="9" t="s">
        <v>37</v>
      </c>
      <c r="R27" s="14">
        <f t="shared" si="2"/>
        <v>83.60000000000001</v>
      </c>
      <c r="S27"/>
      <c r="T27" s="19"/>
    </row>
    <row r="28" spans="1:20" ht="17.1" customHeight="1">
      <c r="A28" s="6">
        <f t="shared" si="3"/>
        <v>22</v>
      </c>
      <c r="B28" s="28">
        <v>1200196</v>
      </c>
      <c r="C28" s="28"/>
      <c r="D28" s="28" t="s">
        <v>93</v>
      </c>
      <c r="E28" s="29" t="s">
        <v>14</v>
      </c>
      <c r="F28" s="29">
        <v>9</v>
      </c>
      <c r="G28" s="29" t="s">
        <v>14</v>
      </c>
      <c r="H28" s="29">
        <v>9</v>
      </c>
      <c r="I28" s="29" t="s">
        <v>14</v>
      </c>
      <c r="J28" s="29">
        <v>9</v>
      </c>
      <c r="K28" s="29" t="s">
        <v>14</v>
      </c>
      <c r="L28" s="29">
        <v>9</v>
      </c>
      <c r="M28" s="29" t="s">
        <v>10</v>
      </c>
      <c r="N28" s="29">
        <v>8</v>
      </c>
      <c r="O28" s="15">
        <f t="shared" si="0"/>
        <v>8.8</v>
      </c>
      <c r="P28" s="15">
        <f t="shared" si="1"/>
        <v>83.60000000000001</v>
      </c>
      <c r="Q28" s="9" t="s">
        <v>37</v>
      </c>
      <c r="R28" s="14">
        <f t="shared" si="2"/>
        <v>83.60000000000001</v>
      </c>
      <c r="S28" s="30"/>
      <c r="T28" s="19"/>
    </row>
    <row r="29" spans="1:20" ht="17.1" customHeight="1">
      <c r="A29" s="6">
        <f t="shared" si="3"/>
        <v>23</v>
      </c>
      <c r="B29" s="28">
        <v>1200197</v>
      </c>
      <c r="C29" s="28"/>
      <c r="D29" s="28" t="s">
        <v>91</v>
      </c>
      <c r="E29" s="29" t="s">
        <v>14</v>
      </c>
      <c r="F29" s="29">
        <v>9</v>
      </c>
      <c r="G29" s="29" t="s">
        <v>14</v>
      </c>
      <c r="H29" s="29">
        <v>9</v>
      </c>
      <c r="I29" s="29" t="s">
        <v>14</v>
      </c>
      <c r="J29" s="29">
        <v>9</v>
      </c>
      <c r="K29" s="29" t="s">
        <v>10</v>
      </c>
      <c r="L29" s="29">
        <v>8</v>
      </c>
      <c r="M29" s="29" t="s">
        <v>10</v>
      </c>
      <c r="N29" s="29">
        <v>8</v>
      </c>
      <c r="O29" s="15">
        <f t="shared" si="0"/>
        <v>8.6</v>
      </c>
      <c r="P29" s="15">
        <f t="shared" si="1"/>
        <v>81.7</v>
      </c>
      <c r="Q29" s="9" t="s">
        <v>37</v>
      </c>
      <c r="R29" s="14">
        <f t="shared" si="2"/>
        <v>81.7</v>
      </c>
      <c r="S29" s="30"/>
      <c r="T29" s="19"/>
    </row>
    <row r="30" spans="1:20" ht="17.1" customHeight="1">
      <c r="A30" s="6">
        <f t="shared" si="3"/>
        <v>24</v>
      </c>
      <c r="B30" s="28">
        <v>1200198</v>
      </c>
      <c r="C30" s="28"/>
      <c r="D30" s="28" t="s">
        <v>77</v>
      </c>
      <c r="E30" s="29" t="s">
        <v>14</v>
      </c>
      <c r="F30" s="29">
        <v>9</v>
      </c>
      <c r="G30" s="29" t="s">
        <v>15</v>
      </c>
      <c r="H30" s="29">
        <v>10</v>
      </c>
      <c r="I30" s="29" t="s">
        <v>14</v>
      </c>
      <c r="J30" s="29">
        <v>9</v>
      </c>
      <c r="K30" s="29" t="s">
        <v>14</v>
      </c>
      <c r="L30" s="29">
        <v>9</v>
      </c>
      <c r="M30" s="29" t="s">
        <v>14</v>
      </c>
      <c r="N30" s="29">
        <v>9</v>
      </c>
      <c r="O30" s="15">
        <f t="shared" si="0"/>
        <v>9.2</v>
      </c>
      <c r="P30" s="15">
        <f t="shared" si="1"/>
        <v>87.39999999999999</v>
      </c>
      <c r="Q30" s="9" t="s">
        <v>37</v>
      </c>
      <c r="R30" s="14">
        <f t="shared" si="2"/>
        <v>87.39999999999999</v>
      </c>
      <c r="S30" s="30"/>
      <c r="T30" s="19"/>
    </row>
    <row r="31" spans="1:20" ht="17.1" customHeight="1">
      <c r="A31" s="6">
        <f t="shared" si="3"/>
        <v>25</v>
      </c>
      <c r="B31" s="28">
        <v>1200199</v>
      </c>
      <c r="C31" s="28"/>
      <c r="D31" s="28" t="s">
        <v>92</v>
      </c>
      <c r="E31" s="29" t="s">
        <v>13</v>
      </c>
      <c r="F31" s="29">
        <v>7</v>
      </c>
      <c r="G31" s="29" t="s">
        <v>10</v>
      </c>
      <c r="H31" s="29">
        <v>8</v>
      </c>
      <c r="I31" s="29" t="s">
        <v>13</v>
      </c>
      <c r="J31" s="29">
        <v>7</v>
      </c>
      <c r="K31" s="29" t="s">
        <v>13</v>
      </c>
      <c r="L31" s="29">
        <v>7</v>
      </c>
      <c r="M31" s="29" t="s">
        <v>11</v>
      </c>
      <c r="N31" s="29">
        <v>6</v>
      </c>
      <c r="O31" s="15">
        <f t="shared" si="0"/>
        <v>7</v>
      </c>
      <c r="P31" s="15">
        <f t="shared" si="1"/>
        <v>66.5</v>
      </c>
      <c r="Q31" s="9" t="s">
        <v>37</v>
      </c>
      <c r="R31" s="14">
        <f t="shared" si="2"/>
        <v>66.5</v>
      </c>
      <c r="S31" s="30"/>
      <c r="T31" s="19"/>
    </row>
    <row r="32" spans="1:20" ht="17.1" customHeight="1">
      <c r="A32" s="6">
        <f t="shared" si="3"/>
        <v>26</v>
      </c>
      <c r="B32" s="28">
        <v>1200200</v>
      </c>
      <c r="C32" s="28"/>
      <c r="D32" s="28" t="s">
        <v>104</v>
      </c>
      <c r="E32" s="29" t="s">
        <v>13</v>
      </c>
      <c r="F32" s="29">
        <v>7</v>
      </c>
      <c r="G32" s="29" t="s">
        <v>10</v>
      </c>
      <c r="H32" s="29">
        <v>8</v>
      </c>
      <c r="I32" s="29" t="s">
        <v>13</v>
      </c>
      <c r="J32" s="29">
        <v>7</v>
      </c>
      <c r="K32" s="29" t="s">
        <v>13</v>
      </c>
      <c r="L32" s="29">
        <v>7</v>
      </c>
      <c r="M32" s="29" t="s">
        <v>11</v>
      </c>
      <c r="N32" s="29">
        <v>6</v>
      </c>
      <c r="O32" s="15">
        <f t="shared" si="0"/>
        <v>7</v>
      </c>
      <c r="P32" s="15">
        <f t="shared" si="1"/>
        <v>66.5</v>
      </c>
      <c r="Q32" s="9" t="s">
        <v>37</v>
      </c>
      <c r="R32" s="14">
        <f t="shared" si="2"/>
        <v>66.5</v>
      </c>
      <c r="S32" s="30"/>
      <c r="T32" s="19"/>
    </row>
    <row r="33" spans="1:20" ht="17.1" customHeight="1">
      <c r="A33" s="6">
        <f t="shared" si="3"/>
        <v>27</v>
      </c>
      <c r="B33" s="28">
        <v>1200201</v>
      </c>
      <c r="C33" s="28"/>
      <c r="D33" s="28" t="s">
        <v>87</v>
      </c>
      <c r="E33" s="29" t="s">
        <v>10</v>
      </c>
      <c r="F33" s="29">
        <v>8</v>
      </c>
      <c r="G33" s="29" t="s">
        <v>15</v>
      </c>
      <c r="H33" s="29">
        <v>10</v>
      </c>
      <c r="I33" s="29" t="s">
        <v>10</v>
      </c>
      <c r="J33" s="29">
        <v>8</v>
      </c>
      <c r="K33" s="29" t="s">
        <v>14</v>
      </c>
      <c r="L33" s="29">
        <v>9</v>
      </c>
      <c r="M33" s="29" t="s">
        <v>10</v>
      </c>
      <c r="N33" s="29">
        <v>8</v>
      </c>
      <c r="O33" s="15">
        <f t="shared" si="0"/>
        <v>8.6</v>
      </c>
      <c r="P33" s="15">
        <f t="shared" si="1"/>
        <v>81.7</v>
      </c>
      <c r="Q33" s="9" t="s">
        <v>37</v>
      </c>
      <c r="R33" s="14">
        <f t="shared" si="2"/>
        <v>81.7</v>
      </c>
      <c r="S33" s="30"/>
      <c r="T33" s="19"/>
    </row>
    <row r="34" spans="1:20" ht="17.1" customHeight="1">
      <c r="A34" s="6">
        <f t="shared" si="3"/>
        <v>28</v>
      </c>
      <c r="B34" s="28">
        <v>1200202</v>
      </c>
      <c r="C34" s="28"/>
      <c r="D34" s="28" t="s">
        <v>120</v>
      </c>
      <c r="E34" s="29" t="s">
        <v>10</v>
      </c>
      <c r="F34" s="29">
        <v>8</v>
      </c>
      <c r="G34" s="29" t="s">
        <v>14</v>
      </c>
      <c r="H34" s="29">
        <v>9</v>
      </c>
      <c r="I34" s="29" t="s">
        <v>10</v>
      </c>
      <c r="J34" s="29">
        <v>8</v>
      </c>
      <c r="K34" s="29" t="s">
        <v>10</v>
      </c>
      <c r="L34" s="29">
        <v>8</v>
      </c>
      <c r="M34" s="29" t="s">
        <v>10</v>
      </c>
      <c r="N34" s="29">
        <v>8</v>
      </c>
      <c r="O34" s="15">
        <f t="shared" si="0"/>
        <v>8.2</v>
      </c>
      <c r="P34" s="15">
        <f t="shared" si="1"/>
        <v>77.89999999999999</v>
      </c>
      <c r="Q34" s="9" t="s">
        <v>37</v>
      </c>
      <c r="R34" s="14">
        <f t="shared" si="2"/>
        <v>77.89999999999999</v>
      </c>
      <c r="S34" s="30"/>
      <c r="T34" s="19"/>
    </row>
    <row r="35" spans="1:20" ht="17.1" customHeight="1">
      <c r="A35" s="6">
        <f t="shared" si="3"/>
        <v>29</v>
      </c>
      <c r="B35" s="28">
        <v>1200203</v>
      </c>
      <c r="C35" s="28"/>
      <c r="D35" s="28" t="s">
        <v>117</v>
      </c>
      <c r="E35" s="29" t="s">
        <v>10</v>
      </c>
      <c r="F35" s="29">
        <v>8</v>
      </c>
      <c r="G35" s="29" t="s">
        <v>10</v>
      </c>
      <c r="H35" s="29">
        <v>8</v>
      </c>
      <c r="I35" s="29" t="s">
        <v>13</v>
      </c>
      <c r="J35" s="29">
        <v>7</v>
      </c>
      <c r="K35" s="29" t="s">
        <v>10</v>
      </c>
      <c r="L35" s="29">
        <v>8</v>
      </c>
      <c r="M35" s="29" t="s">
        <v>10</v>
      </c>
      <c r="N35" s="29">
        <v>8</v>
      </c>
      <c r="O35" s="15">
        <f t="shared" si="0"/>
        <v>7.8</v>
      </c>
      <c r="P35" s="15">
        <f t="shared" si="1"/>
        <v>74.1</v>
      </c>
      <c r="Q35" s="9" t="s">
        <v>37</v>
      </c>
      <c r="R35" s="14">
        <f t="shared" si="2"/>
        <v>74.1</v>
      </c>
      <c r="S35" s="30"/>
      <c r="T35" s="19"/>
    </row>
    <row r="36" spans="1:20" ht="17.1" customHeight="1">
      <c r="A36" s="6">
        <f t="shared" si="3"/>
        <v>30</v>
      </c>
      <c r="B36" s="28">
        <v>1200204</v>
      </c>
      <c r="C36" s="28"/>
      <c r="D36" s="28" t="s">
        <v>123</v>
      </c>
      <c r="E36" s="29" t="s">
        <v>13</v>
      </c>
      <c r="F36" s="29">
        <v>7</v>
      </c>
      <c r="G36" s="29" t="s">
        <v>14</v>
      </c>
      <c r="H36" s="29">
        <v>9</v>
      </c>
      <c r="I36" s="29" t="s">
        <v>13</v>
      </c>
      <c r="J36" s="29">
        <v>7</v>
      </c>
      <c r="K36" s="29" t="s">
        <v>13</v>
      </c>
      <c r="L36" s="29">
        <v>7</v>
      </c>
      <c r="M36" s="29" t="s">
        <v>13</v>
      </c>
      <c r="N36" s="29">
        <v>7</v>
      </c>
      <c r="O36" s="15">
        <f t="shared" si="0"/>
        <v>7.4</v>
      </c>
      <c r="P36" s="15">
        <f t="shared" si="1"/>
        <v>70.3</v>
      </c>
      <c r="Q36" s="9" t="s">
        <v>37</v>
      </c>
      <c r="R36" s="14">
        <f t="shared" si="2"/>
        <v>70.3</v>
      </c>
      <c r="S36" s="30"/>
      <c r="T36" s="19"/>
    </row>
    <row r="37" spans="1:20" ht="17.1" customHeight="1">
      <c r="A37" s="6">
        <f t="shared" si="3"/>
        <v>31</v>
      </c>
      <c r="B37" s="28">
        <v>1200205</v>
      </c>
      <c r="C37" s="28"/>
      <c r="D37" s="28" t="s">
        <v>116</v>
      </c>
      <c r="E37" s="29" t="s">
        <v>13</v>
      </c>
      <c r="F37" s="29">
        <v>7</v>
      </c>
      <c r="G37" s="29" t="s">
        <v>10</v>
      </c>
      <c r="H37" s="29">
        <v>8</v>
      </c>
      <c r="I37" s="29" t="s">
        <v>11</v>
      </c>
      <c r="J37" s="29">
        <v>6</v>
      </c>
      <c r="K37" s="29" t="s">
        <v>13</v>
      </c>
      <c r="L37" s="29">
        <v>7</v>
      </c>
      <c r="M37" s="29" t="s">
        <v>11</v>
      </c>
      <c r="N37" s="29">
        <v>6</v>
      </c>
      <c r="O37" s="15">
        <f t="shared" si="0"/>
        <v>6.8</v>
      </c>
      <c r="P37" s="15">
        <f t="shared" si="1"/>
        <v>64.6</v>
      </c>
      <c r="Q37" s="9" t="s">
        <v>37</v>
      </c>
      <c r="R37" s="14">
        <f t="shared" si="2"/>
        <v>64.6</v>
      </c>
      <c r="S37" s="30"/>
      <c r="T37" s="19"/>
    </row>
    <row r="38" spans="1:20" ht="17.1" customHeight="1">
      <c r="A38" s="6">
        <f t="shared" si="3"/>
        <v>32</v>
      </c>
      <c r="B38" s="28">
        <v>1200206</v>
      </c>
      <c r="C38" s="28"/>
      <c r="D38" s="28" t="s">
        <v>114</v>
      </c>
      <c r="E38" s="29" t="s">
        <v>14</v>
      </c>
      <c r="F38" s="29">
        <v>9</v>
      </c>
      <c r="G38" s="29" t="s">
        <v>14</v>
      </c>
      <c r="H38" s="29">
        <v>9</v>
      </c>
      <c r="I38" s="29" t="s">
        <v>14</v>
      </c>
      <c r="J38" s="29">
        <v>9</v>
      </c>
      <c r="K38" s="29" t="s">
        <v>14</v>
      </c>
      <c r="L38" s="29">
        <v>9</v>
      </c>
      <c r="M38" s="29" t="s">
        <v>14</v>
      </c>
      <c r="N38" s="29">
        <v>9</v>
      </c>
      <c r="O38" s="15">
        <f t="shared" si="0"/>
        <v>9</v>
      </c>
      <c r="P38" s="15">
        <f t="shared" si="1"/>
        <v>85.5</v>
      </c>
      <c r="Q38" s="9" t="s">
        <v>37</v>
      </c>
      <c r="R38" s="14">
        <f t="shared" si="2"/>
        <v>85.5</v>
      </c>
      <c r="S38" s="30"/>
      <c r="T38" s="19"/>
    </row>
    <row r="39" spans="1:20" ht="17.1" customHeight="1">
      <c r="A39" s="6">
        <f t="shared" si="3"/>
        <v>33</v>
      </c>
      <c r="B39" s="28">
        <v>1200207</v>
      </c>
      <c r="C39" s="28"/>
      <c r="D39" s="28" t="s">
        <v>82</v>
      </c>
      <c r="E39" s="29" t="s">
        <v>14</v>
      </c>
      <c r="F39" s="29">
        <v>9</v>
      </c>
      <c r="G39" s="29" t="s">
        <v>14</v>
      </c>
      <c r="H39" s="29">
        <v>9</v>
      </c>
      <c r="I39" s="29" t="s">
        <v>14</v>
      </c>
      <c r="J39" s="29">
        <v>9</v>
      </c>
      <c r="K39" s="29" t="s">
        <v>14</v>
      </c>
      <c r="L39" s="29">
        <v>9</v>
      </c>
      <c r="M39" s="29" t="s">
        <v>14</v>
      </c>
      <c r="N39" s="29">
        <v>9</v>
      </c>
      <c r="O39" s="15">
        <f aca="true" t="shared" si="4" ref="O39:O70">+(F39+H39+J39+L39+N39)/5</f>
        <v>9</v>
      </c>
      <c r="P39" s="15">
        <f aca="true" t="shared" si="5" ref="P39:P70">+O39*9.5</f>
        <v>85.5</v>
      </c>
      <c r="Q39" s="9" t="s">
        <v>37</v>
      </c>
      <c r="R39" s="14">
        <f aca="true" t="shared" si="6" ref="R39:R70">+O39*9.5</f>
        <v>85.5</v>
      </c>
      <c r="S39" s="30"/>
      <c r="T39" s="19"/>
    </row>
    <row r="40" spans="1:20" ht="17.1" customHeight="1">
      <c r="A40" s="6">
        <f t="shared" si="3"/>
        <v>34</v>
      </c>
      <c r="B40" s="28">
        <v>1200208</v>
      </c>
      <c r="C40" s="28"/>
      <c r="D40" s="28" t="s">
        <v>122</v>
      </c>
      <c r="E40" s="29" t="s">
        <v>11</v>
      </c>
      <c r="F40" s="29">
        <v>6</v>
      </c>
      <c r="G40" s="29" t="s">
        <v>10</v>
      </c>
      <c r="H40" s="29">
        <v>8</v>
      </c>
      <c r="I40" s="29" t="s">
        <v>12</v>
      </c>
      <c r="J40" s="29">
        <v>5</v>
      </c>
      <c r="K40" s="29" t="s">
        <v>13</v>
      </c>
      <c r="L40" s="29">
        <v>7</v>
      </c>
      <c r="M40" s="29" t="s">
        <v>11</v>
      </c>
      <c r="N40" s="29">
        <v>6</v>
      </c>
      <c r="O40" s="15">
        <f t="shared" si="4"/>
        <v>6.4</v>
      </c>
      <c r="P40" s="15">
        <f t="shared" si="5"/>
        <v>60.800000000000004</v>
      </c>
      <c r="Q40" s="9" t="s">
        <v>37</v>
      </c>
      <c r="R40" s="14">
        <f t="shared" si="6"/>
        <v>60.800000000000004</v>
      </c>
      <c r="S40" s="30"/>
      <c r="T40" s="19"/>
    </row>
    <row r="41" spans="1:20" ht="17.1" customHeight="1">
      <c r="A41" s="6">
        <f t="shared" si="3"/>
        <v>35</v>
      </c>
      <c r="B41" s="28">
        <v>1200209</v>
      </c>
      <c r="C41" s="28" t="s">
        <v>43</v>
      </c>
      <c r="D41" s="28" t="s">
        <v>96</v>
      </c>
      <c r="E41" s="29" t="s">
        <v>10</v>
      </c>
      <c r="F41" s="29">
        <v>8</v>
      </c>
      <c r="G41" s="29" t="s">
        <v>10</v>
      </c>
      <c r="H41" s="29">
        <v>8</v>
      </c>
      <c r="I41" s="29" t="s">
        <v>10</v>
      </c>
      <c r="J41" s="29">
        <v>8</v>
      </c>
      <c r="K41" s="29" t="s">
        <v>10</v>
      </c>
      <c r="L41" s="29">
        <v>8</v>
      </c>
      <c r="M41" s="29" t="s">
        <v>13</v>
      </c>
      <c r="N41" s="29">
        <v>7</v>
      </c>
      <c r="O41" s="15">
        <f t="shared" si="4"/>
        <v>7.8</v>
      </c>
      <c r="P41" s="15">
        <f t="shared" si="5"/>
        <v>74.1</v>
      </c>
      <c r="Q41" s="9" t="s">
        <v>37</v>
      </c>
      <c r="R41" s="14">
        <f t="shared" si="6"/>
        <v>74.1</v>
      </c>
      <c r="S41" s="30"/>
      <c r="T41" s="19"/>
    </row>
    <row r="42" spans="1:20" ht="17.1" customHeight="1">
      <c r="A42" s="6">
        <f t="shared" si="3"/>
        <v>36</v>
      </c>
      <c r="B42" s="28">
        <v>1200210</v>
      </c>
      <c r="C42" s="28" t="s">
        <v>43</v>
      </c>
      <c r="D42" s="28" t="s">
        <v>115</v>
      </c>
      <c r="E42" s="29" t="s">
        <v>10</v>
      </c>
      <c r="F42" s="29">
        <v>8</v>
      </c>
      <c r="G42" s="29" t="s">
        <v>14</v>
      </c>
      <c r="H42" s="29">
        <v>9</v>
      </c>
      <c r="I42" s="29" t="s">
        <v>13</v>
      </c>
      <c r="J42" s="29">
        <v>7</v>
      </c>
      <c r="K42" s="29" t="s">
        <v>13</v>
      </c>
      <c r="L42" s="29">
        <v>7</v>
      </c>
      <c r="M42" s="29" t="s">
        <v>13</v>
      </c>
      <c r="N42" s="29">
        <v>7</v>
      </c>
      <c r="O42" s="15">
        <f t="shared" si="4"/>
        <v>7.6</v>
      </c>
      <c r="P42" s="15">
        <f t="shared" si="5"/>
        <v>72.2</v>
      </c>
      <c r="Q42" s="9" t="s">
        <v>37</v>
      </c>
      <c r="R42" s="14">
        <f t="shared" si="6"/>
        <v>72.2</v>
      </c>
      <c r="S42" s="30"/>
      <c r="T42" s="19"/>
    </row>
    <row r="43" spans="1:20" ht="17.1" customHeight="1">
      <c r="A43" s="6">
        <f t="shared" si="3"/>
        <v>37</v>
      </c>
      <c r="B43" s="28">
        <v>1200211</v>
      </c>
      <c r="C43" s="28" t="s">
        <v>43</v>
      </c>
      <c r="D43" s="28" t="s">
        <v>88</v>
      </c>
      <c r="E43" s="29" t="s">
        <v>10</v>
      </c>
      <c r="F43" s="29">
        <v>8</v>
      </c>
      <c r="G43" s="29" t="s">
        <v>14</v>
      </c>
      <c r="H43" s="29">
        <v>9</v>
      </c>
      <c r="I43" s="29" t="s">
        <v>10</v>
      </c>
      <c r="J43" s="29">
        <v>8</v>
      </c>
      <c r="K43" s="29" t="s">
        <v>14</v>
      </c>
      <c r="L43" s="29">
        <v>9</v>
      </c>
      <c r="M43" s="29" t="s">
        <v>14</v>
      </c>
      <c r="N43" s="29">
        <v>9</v>
      </c>
      <c r="O43" s="15">
        <f t="shared" si="4"/>
        <v>8.6</v>
      </c>
      <c r="P43" s="15">
        <f t="shared" si="5"/>
        <v>81.7</v>
      </c>
      <c r="Q43" s="9" t="s">
        <v>37</v>
      </c>
      <c r="R43" s="14">
        <f t="shared" si="6"/>
        <v>81.7</v>
      </c>
      <c r="S43" s="30"/>
      <c r="T43" s="19"/>
    </row>
    <row r="44" spans="1:20" ht="17.1" customHeight="1">
      <c r="A44" s="6">
        <f t="shared" si="3"/>
        <v>38</v>
      </c>
      <c r="B44" s="28">
        <v>1200212</v>
      </c>
      <c r="C44" s="28" t="s">
        <v>43</v>
      </c>
      <c r="D44" s="28" t="s">
        <v>112</v>
      </c>
      <c r="E44" s="29" t="s">
        <v>14</v>
      </c>
      <c r="F44" s="29">
        <v>9</v>
      </c>
      <c r="G44" s="29" t="s">
        <v>14</v>
      </c>
      <c r="H44" s="29">
        <v>9</v>
      </c>
      <c r="I44" s="29" t="s">
        <v>10</v>
      </c>
      <c r="J44" s="29">
        <v>8</v>
      </c>
      <c r="K44" s="29" t="s">
        <v>10</v>
      </c>
      <c r="L44" s="29">
        <v>8</v>
      </c>
      <c r="M44" s="29" t="s">
        <v>10</v>
      </c>
      <c r="N44" s="29">
        <v>8</v>
      </c>
      <c r="O44" s="15">
        <f t="shared" si="4"/>
        <v>8.4</v>
      </c>
      <c r="P44" s="15">
        <f t="shared" si="5"/>
        <v>79.8</v>
      </c>
      <c r="Q44" s="9" t="s">
        <v>37</v>
      </c>
      <c r="R44" s="14">
        <f t="shared" si="6"/>
        <v>79.8</v>
      </c>
      <c r="S44" s="30"/>
      <c r="T44" s="19"/>
    </row>
    <row r="45" spans="1:20" ht="17.1" customHeight="1">
      <c r="A45" s="6">
        <f t="shared" si="3"/>
        <v>39</v>
      </c>
      <c r="B45" s="28">
        <v>1200213</v>
      </c>
      <c r="C45" s="28" t="s">
        <v>43</v>
      </c>
      <c r="D45" s="28" t="s">
        <v>61</v>
      </c>
      <c r="E45" s="29" t="s">
        <v>12</v>
      </c>
      <c r="F45" s="29">
        <v>5</v>
      </c>
      <c r="G45" s="29" t="s">
        <v>12</v>
      </c>
      <c r="H45" s="29">
        <v>5</v>
      </c>
      <c r="I45" s="29" t="s">
        <v>0</v>
      </c>
      <c r="J45" s="29">
        <v>4</v>
      </c>
      <c r="K45" s="29" t="s">
        <v>0</v>
      </c>
      <c r="L45" s="29">
        <v>4</v>
      </c>
      <c r="M45" s="29" t="s">
        <v>12</v>
      </c>
      <c r="N45" s="29">
        <v>5</v>
      </c>
      <c r="O45" s="15">
        <f t="shared" si="4"/>
        <v>4.6</v>
      </c>
      <c r="P45" s="15">
        <f t="shared" si="5"/>
        <v>43.699999999999996</v>
      </c>
      <c r="Q45" s="9" t="s">
        <v>37</v>
      </c>
      <c r="R45" s="14">
        <f t="shared" si="6"/>
        <v>43.699999999999996</v>
      </c>
      <c r="S45" s="30"/>
      <c r="T45" s="19"/>
    </row>
    <row r="46" spans="1:20" ht="17.1" customHeight="1">
      <c r="A46" s="6">
        <f t="shared" si="3"/>
        <v>40</v>
      </c>
      <c r="B46" s="28">
        <v>1200214</v>
      </c>
      <c r="C46" s="28" t="s">
        <v>43</v>
      </c>
      <c r="D46" s="28" t="s">
        <v>67</v>
      </c>
      <c r="E46" s="29" t="s">
        <v>12</v>
      </c>
      <c r="F46" s="29">
        <v>5</v>
      </c>
      <c r="G46" s="29" t="s">
        <v>11</v>
      </c>
      <c r="H46" s="29">
        <v>6</v>
      </c>
      <c r="I46" s="29" t="s">
        <v>0</v>
      </c>
      <c r="J46" s="29">
        <v>4</v>
      </c>
      <c r="K46" s="29" t="s">
        <v>12</v>
      </c>
      <c r="L46" s="29">
        <v>5</v>
      </c>
      <c r="M46" s="29" t="s">
        <v>12</v>
      </c>
      <c r="N46" s="29">
        <v>5</v>
      </c>
      <c r="O46" s="15">
        <f t="shared" si="4"/>
        <v>5</v>
      </c>
      <c r="P46" s="15">
        <f t="shared" si="5"/>
        <v>47.5</v>
      </c>
      <c r="Q46" s="9" t="s">
        <v>37</v>
      </c>
      <c r="R46" s="14">
        <f t="shared" si="6"/>
        <v>47.5</v>
      </c>
      <c r="S46" s="30"/>
      <c r="T46" s="19"/>
    </row>
    <row r="47" spans="1:20" ht="17.1" customHeight="1">
      <c r="A47" s="6">
        <f t="shared" si="3"/>
        <v>41</v>
      </c>
      <c r="B47" s="28">
        <v>1200215</v>
      </c>
      <c r="C47" s="28" t="s">
        <v>43</v>
      </c>
      <c r="D47" s="28" t="s">
        <v>73</v>
      </c>
      <c r="E47" s="29" t="s">
        <v>13</v>
      </c>
      <c r="F47" s="29">
        <v>7</v>
      </c>
      <c r="G47" s="29" t="s">
        <v>14</v>
      </c>
      <c r="H47" s="29">
        <v>9</v>
      </c>
      <c r="I47" s="29" t="s">
        <v>13</v>
      </c>
      <c r="J47" s="29">
        <v>7</v>
      </c>
      <c r="K47" s="29" t="s">
        <v>13</v>
      </c>
      <c r="L47" s="29">
        <v>7</v>
      </c>
      <c r="M47" s="29" t="s">
        <v>11</v>
      </c>
      <c r="N47" s="29">
        <v>6</v>
      </c>
      <c r="O47" s="15">
        <f t="shared" si="4"/>
        <v>7.2</v>
      </c>
      <c r="P47" s="15">
        <f t="shared" si="5"/>
        <v>68.4</v>
      </c>
      <c r="Q47" s="9" t="s">
        <v>37</v>
      </c>
      <c r="R47" s="14">
        <f t="shared" si="6"/>
        <v>68.4</v>
      </c>
      <c r="S47" s="30"/>
      <c r="T47" s="19"/>
    </row>
    <row r="48" spans="1:20" ht="17.1" customHeight="1">
      <c r="A48" s="6">
        <f t="shared" si="3"/>
        <v>42</v>
      </c>
      <c r="B48" s="28">
        <v>1200216</v>
      </c>
      <c r="C48" s="28" t="s">
        <v>43</v>
      </c>
      <c r="D48" s="28" t="s">
        <v>50</v>
      </c>
      <c r="E48" s="29" t="s">
        <v>12</v>
      </c>
      <c r="F48" s="29">
        <v>5</v>
      </c>
      <c r="G48" s="29" t="s">
        <v>10</v>
      </c>
      <c r="H48" s="29">
        <v>8</v>
      </c>
      <c r="I48" s="29" t="s">
        <v>12</v>
      </c>
      <c r="J48" s="29">
        <v>5</v>
      </c>
      <c r="K48" s="29" t="s">
        <v>11</v>
      </c>
      <c r="L48" s="29">
        <v>6</v>
      </c>
      <c r="M48" s="29" t="s">
        <v>12</v>
      </c>
      <c r="N48" s="29">
        <v>5</v>
      </c>
      <c r="O48" s="15">
        <f t="shared" si="4"/>
        <v>5.8</v>
      </c>
      <c r="P48" s="15">
        <f t="shared" si="5"/>
        <v>55.1</v>
      </c>
      <c r="Q48" s="9" t="s">
        <v>37</v>
      </c>
      <c r="R48" s="14">
        <f t="shared" si="6"/>
        <v>55.1</v>
      </c>
      <c r="S48" s="30"/>
      <c r="T48" s="19"/>
    </row>
    <row r="49" spans="1:20" ht="17.1" customHeight="1">
      <c r="A49" s="6">
        <f t="shared" si="3"/>
        <v>43</v>
      </c>
      <c r="B49" s="28">
        <v>1200217</v>
      </c>
      <c r="C49" s="28" t="s">
        <v>43</v>
      </c>
      <c r="D49" s="28" t="s">
        <v>57</v>
      </c>
      <c r="E49" s="29" t="s">
        <v>12</v>
      </c>
      <c r="F49" s="29">
        <v>5</v>
      </c>
      <c r="G49" s="29" t="s">
        <v>12</v>
      </c>
      <c r="H49" s="29">
        <v>5</v>
      </c>
      <c r="I49" s="29" t="s">
        <v>12</v>
      </c>
      <c r="J49" s="29">
        <v>5</v>
      </c>
      <c r="K49" s="29" t="s">
        <v>12</v>
      </c>
      <c r="L49" s="29">
        <v>5</v>
      </c>
      <c r="M49" s="29" t="s">
        <v>12</v>
      </c>
      <c r="N49" s="29">
        <v>5</v>
      </c>
      <c r="O49" s="15">
        <f t="shared" si="4"/>
        <v>5</v>
      </c>
      <c r="P49" s="15">
        <f t="shared" si="5"/>
        <v>47.5</v>
      </c>
      <c r="Q49" s="9" t="s">
        <v>37</v>
      </c>
      <c r="R49" s="14">
        <f t="shared" si="6"/>
        <v>47.5</v>
      </c>
      <c r="S49" s="30"/>
      <c r="T49" s="19"/>
    </row>
    <row r="50" spans="1:20" ht="17.1" customHeight="1">
      <c r="A50" s="6">
        <f t="shared" si="3"/>
        <v>44</v>
      </c>
      <c r="B50" s="28">
        <v>1200218</v>
      </c>
      <c r="C50" s="28" t="s">
        <v>43</v>
      </c>
      <c r="D50" s="28" t="s">
        <v>45</v>
      </c>
      <c r="E50" s="29" t="s">
        <v>11</v>
      </c>
      <c r="F50" s="29">
        <v>6</v>
      </c>
      <c r="G50" s="29" t="s">
        <v>13</v>
      </c>
      <c r="H50" s="29">
        <v>7</v>
      </c>
      <c r="I50" s="29" t="s">
        <v>12</v>
      </c>
      <c r="J50" s="29">
        <v>5</v>
      </c>
      <c r="K50" s="29" t="s">
        <v>11</v>
      </c>
      <c r="L50" s="29">
        <v>6</v>
      </c>
      <c r="M50" s="29" t="s">
        <v>11</v>
      </c>
      <c r="N50" s="29">
        <v>6</v>
      </c>
      <c r="O50" s="15">
        <f t="shared" si="4"/>
        <v>6</v>
      </c>
      <c r="P50" s="15">
        <f t="shared" si="5"/>
        <v>57</v>
      </c>
      <c r="Q50" s="9" t="s">
        <v>37</v>
      </c>
      <c r="R50" s="14">
        <f t="shared" si="6"/>
        <v>57</v>
      </c>
      <c r="S50" s="30"/>
      <c r="T50" s="19"/>
    </row>
    <row r="51" spans="1:20" ht="17.1" customHeight="1">
      <c r="A51" s="6">
        <f t="shared" si="3"/>
        <v>45</v>
      </c>
      <c r="B51" s="28">
        <v>1200219</v>
      </c>
      <c r="C51" s="28" t="s">
        <v>43</v>
      </c>
      <c r="D51" s="28" t="s">
        <v>49</v>
      </c>
      <c r="E51" s="29" t="s">
        <v>13</v>
      </c>
      <c r="F51" s="29">
        <v>7</v>
      </c>
      <c r="G51" s="29" t="s">
        <v>13</v>
      </c>
      <c r="H51" s="29">
        <v>7</v>
      </c>
      <c r="I51" s="29" t="s">
        <v>12</v>
      </c>
      <c r="J51" s="29">
        <v>5</v>
      </c>
      <c r="K51" s="29" t="s">
        <v>11</v>
      </c>
      <c r="L51" s="29">
        <v>6</v>
      </c>
      <c r="M51" s="29" t="s">
        <v>11</v>
      </c>
      <c r="N51" s="29">
        <v>6</v>
      </c>
      <c r="O51" s="15">
        <f t="shared" si="4"/>
        <v>6.2</v>
      </c>
      <c r="P51" s="15">
        <f t="shared" si="5"/>
        <v>58.9</v>
      </c>
      <c r="Q51" s="9" t="s">
        <v>37</v>
      </c>
      <c r="R51" s="14">
        <f t="shared" si="6"/>
        <v>58.9</v>
      </c>
      <c r="S51" s="30"/>
      <c r="T51" s="19"/>
    </row>
    <row r="52" spans="1:20" ht="17.1" customHeight="1">
      <c r="A52" s="6">
        <f t="shared" si="3"/>
        <v>46</v>
      </c>
      <c r="B52" s="28">
        <v>1200220</v>
      </c>
      <c r="C52" s="28" t="s">
        <v>43</v>
      </c>
      <c r="D52" s="28" t="s">
        <v>58</v>
      </c>
      <c r="E52" s="29" t="s">
        <v>13</v>
      </c>
      <c r="F52" s="29">
        <v>7</v>
      </c>
      <c r="G52" s="29" t="s">
        <v>10</v>
      </c>
      <c r="H52" s="29">
        <v>8</v>
      </c>
      <c r="I52" s="29" t="s">
        <v>13</v>
      </c>
      <c r="J52" s="29">
        <v>7</v>
      </c>
      <c r="K52" s="29" t="s">
        <v>11</v>
      </c>
      <c r="L52" s="29">
        <v>6</v>
      </c>
      <c r="M52" s="29" t="s">
        <v>11</v>
      </c>
      <c r="N52" s="29">
        <v>6</v>
      </c>
      <c r="O52" s="15">
        <f t="shared" si="4"/>
        <v>6.8</v>
      </c>
      <c r="P52" s="15">
        <f t="shared" si="5"/>
        <v>64.6</v>
      </c>
      <c r="Q52" s="9" t="s">
        <v>37</v>
      </c>
      <c r="R52" s="14">
        <f t="shared" si="6"/>
        <v>64.6</v>
      </c>
      <c r="S52" s="30"/>
      <c r="T52" s="19"/>
    </row>
    <row r="53" spans="1:20" ht="17.1" customHeight="1">
      <c r="A53" s="6">
        <f t="shared" si="3"/>
        <v>47</v>
      </c>
      <c r="B53" s="28">
        <v>1200221</v>
      </c>
      <c r="C53" s="28" t="s">
        <v>43</v>
      </c>
      <c r="D53" s="28" t="s">
        <v>59</v>
      </c>
      <c r="E53" s="29" t="s">
        <v>12</v>
      </c>
      <c r="F53" s="29">
        <v>5</v>
      </c>
      <c r="G53" s="29" t="s">
        <v>10</v>
      </c>
      <c r="H53" s="29">
        <v>8</v>
      </c>
      <c r="I53" s="29" t="s">
        <v>12</v>
      </c>
      <c r="J53" s="29">
        <v>5</v>
      </c>
      <c r="K53" s="29" t="s">
        <v>11</v>
      </c>
      <c r="L53" s="29">
        <v>6</v>
      </c>
      <c r="M53" s="29" t="s">
        <v>12</v>
      </c>
      <c r="N53" s="29">
        <v>5</v>
      </c>
      <c r="O53" s="15">
        <f t="shared" si="4"/>
        <v>5.8</v>
      </c>
      <c r="P53" s="15">
        <f t="shared" si="5"/>
        <v>55.1</v>
      </c>
      <c r="Q53" s="9" t="s">
        <v>37</v>
      </c>
      <c r="R53" s="14">
        <f t="shared" si="6"/>
        <v>55.1</v>
      </c>
      <c r="S53" s="30"/>
      <c r="T53" s="19"/>
    </row>
    <row r="54" spans="1:20" ht="17.1" customHeight="1">
      <c r="A54" s="6">
        <f t="shared" si="3"/>
        <v>48</v>
      </c>
      <c r="B54" s="28">
        <v>1200222</v>
      </c>
      <c r="C54" s="28" t="s">
        <v>43</v>
      </c>
      <c r="D54" s="28" t="s">
        <v>69</v>
      </c>
      <c r="E54" s="29" t="s">
        <v>0</v>
      </c>
      <c r="F54" s="29">
        <v>4</v>
      </c>
      <c r="G54" s="29" t="s">
        <v>11</v>
      </c>
      <c r="H54" s="29">
        <v>6</v>
      </c>
      <c r="I54" s="29" t="s">
        <v>0</v>
      </c>
      <c r="J54" s="29">
        <v>4</v>
      </c>
      <c r="K54" s="29" t="s">
        <v>0</v>
      </c>
      <c r="L54" s="29">
        <v>4</v>
      </c>
      <c r="M54" s="29" t="s">
        <v>12</v>
      </c>
      <c r="N54" s="29">
        <v>5</v>
      </c>
      <c r="O54" s="15">
        <f t="shared" si="4"/>
        <v>4.6</v>
      </c>
      <c r="P54" s="15">
        <f t="shared" si="5"/>
        <v>43.699999999999996</v>
      </c>
      <c r="Q54" s="9" t="s">
        <v>37</v>
      </c>
      <c r="R54" s="14">
        <f t="shared" si="6"/>
        <v>43.699999999999996</v>
      </c>
      <c r="S54" s="30"/>
      <c r="T54" s="19"/>
    </row>
    <row r="55" spans="1:20" ht="17.1" customHeight="1">
      <c r="A55" s="6">
        <f t="shared" si="3"/>
        <v>49</v>
      </c>
      <c r="B55" s="28">
        <v>1200223</v>
      </c>
      <c r="C55" s="28" t="s">
        <v>43</v>
      </c>
      <c r="D55" s="28" t="s">
        <v>53</v>
      </c>
      <c r="E55" s="29" t="s">
        <v>13</v>
      </c>
      <c r="F55" s="29">
        <v>7</v>
      </c>
      <c r="G55" s="29" t="s">
        <v>10</v>
      </c>
      <c r="H55" s="29">
        <v>8</v>
      </c>
      <c r="I55" s="29" t="s">
        <v>12</v>
      </c>
      <c r="J55" s="29">
        <v>5</v>
      </c>
      <c r="K55" s="29" t="s">
        <v>13</v>
      </c>
      <c r="L55" s="29">
        <v>7</v>
      </c>
      <c r="M55" s="29" t="s">
        <v>11</v>
      </c>
      <c r="N55" s="29">
        <v>6</v>
      </c>
      <c r="O55" s="15">
        <f t="shared" si="4"/>
        <v>6.6</v>
      </c>
      <c r="P55" s="15">
        <f t="shared" si="5"/>
        <v>62.699999999999996</v>
      </c>
      <c r="Q55" s="9" t="s">
        <v>37</v>
      </c>
      <c r="R55" s="14">
        <f t="shared" si="6"/>
        <v>62.699999999999996</v>
      </c>
      <c r="S55" s="30"/>
      <c r="T55" s="19"/>
    </row>
    <row r="56" spans="1:20" ht="17.1" customHeight="1">
      <c r="A56" s="6">
        <f t="shared" si="3"/>
        <v>50</v>
      </c>
      <c r="B56" s="28">
        <v>1200224</v>
      </c>
      <c r="C56" s="28" t="s">
        <v>43</v>
      </c>
      <c r="D56" s="28" t="s">
        <v>64</v>
      </c>
      <c r="E56" s="29" t="s">
        <v>10</v>
      </c>
      <c r="F56" s="29">
        <v>8</v>
      </c>
      <c r="G56" s="29" t="s">
        <v>15</v>
      </c>
      <c r="H56" s="29">
        <v>10</v>
      </c>
      <c r="I56" s="29" t="s">
        <v>10</v>
      </c>
      <c r="J56" s="29">
        <v>8</v>
      </c>
      <c r="K56" s="29" t="s">
        <v>10</v>
      </c>
      <c r="L56" s="29">
        <v>8</v>
      </c>
      <c r="M56" s="29" t="s">
        <v>14</v>
      </c>
      <c r="N56" s="29">
        <v>9</v>
      </c>
      <c r="O56" s="15">
        <f t="shared" si="4"/>
        <v>8.6</v>
      </c>
      <c r="P56" s="15">
        <f t="shared" si="5"/>
        <v>81.7</v>
      </c>
      <c r="Q56" s="9" t="s">
        <v>37</v>
      </c>
      <c r="R56" s="14">
        <f t="shared" si="6"/>
        <v>81.7</v>
      </c>
      <c r="S56" s="30"/>
      <c r="T56" s="19"/>
    </row>
    <row r="57" spans="1:20" ht="17.1" customHeight="1">
      <c r="A57" s="6">
        <f t="shared" si="3"/>
        <v>51</v>
      </c>
      <c r="B57" s="28">
        <v>1200225</v>
      </c>
      <c r="C57" s="28" t="s">
        <v>43</v>
      </c>
      <c r="D57" s="28" t="s">
        <v>51</v>
      </c>
      <c r="E57" s="29" t="s">
        <v>11</v>
      </c>
      <c r="F57" s="29">
        <v>6</v>
      </c>
      <c r="G57" s="29" t="s">
        <v>10</v>
      </c>
      <c r="H57" s="29">
        <v>8</v>
      </c>
      <c r="I57" s="29" t="s">
        <v>12</v>
      </c>
      <c r="J57" s="29">
        <v>5</v>
      </c>
      <c r="K57" s="29" t="s">
        <v>11</v>
      </c>
      <c r="L57" s="29">
        <v>6</v>
      </c>
      <c r="M57" s="29" t="s">
        <v>12</v>
      </c>
      <c r="N57" s="29">
        <v>5</v>
      </c>
      <c r="O57" s="15">
        <f t="shared" si="4"/>
        <v>6</v>
      </c>
      <c r="P57" s="15">
        <f t="shared" si="5"/>
        <v>57</v>
      </c>
      <c r="Q57" s="9" t="s">
        <v>37</v>
      </c>
      <c r="R57" s="14">
        <f t="shared" si="6"/>
        <v>57</v>
      </c>
      <c r="S57" s="30"/>
      <c r="T57" s="19"/>
    </row>
    <row r="58" spans="1:20" ht="17.1" customHeight="1">
      <c r="A58" s="6">
        <f t="shared" si="3"/>
        <v>52</v>
      </c>
      <c r="B58" s="28">
        <v>1200226</v>
      </c>
      <c r="C58" s="28" t="s">
        <v>43</v>
      </c>
      <c r="D58" s="28" t="s">
        <v>66</v>
      </c>
      <c r="E58" s="29" t="s">
        <v>11</v>
      </c>
      <c r="F58" s="29">
        <v>6</v>
      </c>
      <c r="G58" s="29" t="s">
        <v>13</v>
      </c>
      <c r="H58" s="29">
        <v>7</v>
      </c>
      <c r="I58" s="29" t="s">
        <v>12</v>
      </c>
      <c r="J58" s="29">
        <v>5</v>
      </c>
      <c r="K58" s="29" t="s">
        <v>11</v>
      </c>
      <c r="L58" s="29">
        <v>6</v>
      </c>
      <c r="M58" s="29" t="s">
        <v>12</v>
      </c>
      <c r="N58" s="29">
        <v>5</v>
      </c>
      <c r="O58" s="15">
        <f t="shared" si="4"/>
        <v>5.8</v>
      </c>
      <c r="P58" s="15">
        <f t="shared" si="5"/>
        <v>55.1</v>
      </c>
      <c r="Q58" s="9" t="s">
        <v>37</v>
      </c>
      <c r="R58" s="14">
        <f t="shared" si="6"/>
        <v>55.1</v>
      </c>
      <c r="S58" s="30"/>
      <c r="T58" s="19"/>
    </row>
    <row r="59" spans="1:20" ht="17.1" customHeight="1">
      <c r="A59" s="6">
        <f t="shared" si="3"/>
        <v>53</v>
      </c>
      <c r="B59" s="28">
        <v>1200227</v>
      </c>
      <c r="C59" s="28" t="s">
        <v>43</v>
      </c>
      <c r="D59" s="28" t="s">
        <v>62</v>
      </c>
      <c r="E59" s="29" t="s">
        <v>12</v>
      </c>
      <c r="F59" s="29">
        <v>5</v>
      </c>
      <c r="G59" s="29" t="s">
        <v>11</v>
      </c>
      <c r="H59" s="29">
        <v>6</v>
      </c>
      <c r="I59" s="29" t="s">
        <v>0</v>
      </c>
      <c r="J59" s="29">
        <v>4</v>
      </c>
      <c r="K59" s="29" t="s">
        <v>12</v>
      </c>
      <c r="L59" s="29">
        <v>5</v>
      </c>
      <c r="M59" s="29" t="s">
        <v>12</v>
      </c>
      <c r="N59" s="29">
        <v>5</v>
      </c>
      <c r="O59" s="15">
        <f t="shared" si="4"/>
        <v>5</v>
      </c>
      <c r="P59" s="15">
        <f t="shared" si="5"/>
        <v>47.5</v>
      </c>
      <c r="Q59" s="9" t="s">
        <v>37</v>
      </c>
      <c r="R59" s="14">
        <f t="shared" si="6"/>
        <v>47.5</v>
      </c>
      <c r="S59" s="30"/>
      <c r="T59" s="19"/>
    </row>
    <row r="60" spans="1:20" ht="17.1" customHeight="1">
      <c r="A60" s="6">
        <f t="shared" si="3"/>
        <v>54</v>
      </c>
      <c r="B60" s="28">
        <v>1200228</v>
      </c>
      <c r="C60" s="28" t="s">
        <v>43</v>
      </c>
      <c r="D60" s="28" t="s">
        <v>80</v>
      </c>
      <c r="E60" s="29" t="s">
        <v>12</v>
      </c>
      <c r="F60" s="29">
        <v>5</v>
      </c>
      <c r="G60" s="29" t="s">
        <v>11</v>
      </c>
      <c r="H60" s="29">
        <v>6</v>
      </c>
      <c r="I60" s="29" t="s">
        <v>0</v>
      </c>
      <c r="J60" s="29">
        <v>4</v>
      </c>
      <c r="K60" s="29" t="s">
        <v>0</v>
      </c>
      <c r="L60" s="29">
        <v>4</v>
      </c>
      <c r="M60" s="29" t="s">
        <v>0</v>
      </c>
      <c r="N60" s="29">
        <v>4</v>
      </c>
      <c r="O60" s="15">
        <f t="shared" si="4"/>
        <v>4.6</v>
      </c>
      <c r="P60" s="15">
        <f t="shared" si="5"/>
        <v>43.699999999999996</v>
      </c>
      <c r="Q60" s="9" t="s">
        <v>37</v>
      </c>
      <c r="R60" s="14">
        <f t="shared" si="6"/>
        <v>43.699999999999996</v>
      </c>
      <c r="S60" s="30"/>
      <c r="T60" s="19"/>
    </row>
    <row r="61" spans="1:20" ht="16.5" customHeight="1">
      <c r="A61" s="6">
        <f t="shared" si="3"/>
        <v>55</v>
      </c>
      <c r="B61" s="28">
        <v>1200229</v>
      </c>
      <c r="C61" s="28" t="s">
        <v>43</v>
      </c>
      <c r="D61" s="28" t="s">
        <v>75</v>
      </c>
      <c r="E61" s="29" t="s">
        <v>12</v>
      </c>
      <c r="F61" s="29">
        <v>5</v>
      </c>
      <c r="G61" s="29" t="s">
        <v>13</v>
      </c>
      <c r="H61" s="29">
        <v>7</v>
      </c>
      <c r="I61" s="29" t="s">
        <v>0</v>
      </c>
      <c r="J61" s="29">
        <v>4</v>
      </c>
      <c r="K61" s="29" t="s">
        <v>12</v>
      </c>
      <c r="L61" s="29">
        <v>5</v>
      </c>
      <c r="M61" s="29" t="s">
        <v>12</v>
      </c>
      <c r="N61" s="29">
        <v>5</v>
      </c>
      <c r="O61" s="15">
        <f t="shared" si="4"/>
        <v>5.2</v>
      </c>
      <c r="P61" s="15">
        <f t="shared" si="5"/>
        <v>49.4</v>
      </c>
      <c r="Q61" s="9" t="s">
        <v>37</v>
      </c>
      <c r="R61" s="14">
        <f t="shared" si="6"/>
        <v>49.4</v>
      </c>
      <c r="S61" s="30"/>
      <c r="T61" s="19"/>
    </row>
    <row r="62" spans="1:20" ht="17.1" customHeight="1">
      <c r="A62" s="6">
        <f t="shared" si="3"/>
        <v>56</v>
      </c>
      <c r="B62" s="28">
        <v>1200230</v>
      </c>
      <c r="C62" s="28" t="s">
        <v>43</v>
      </c>
      <c r="D62" s="28" t="s">
        <v>44</v>
      </c>
      <c r="E62" s="29" t="s">
        <v>11</v>
      </c>
      <c r="F62" s="29">
        <v>6</v>
      </c>
      <c r="G62" s="29" t="s">
        <v>10</v>
      </c>
      <c r="H62" s="29">
        <v>8</v>
      </c>
      <c r="I62" s="29" t="s">
        <v>12</v>
      </c>
      <c r="J62" s="29">
        <v>5</v>
      </c>
      <c r="K62" s="29" t="s">
        <v>11</v>
      </c>
      <c r="L62" s="29">
        <v>6</v>
      </c>
      <c r="M62" s="29" t="s">
        <v>11</v>
      </c>
      <c r="N62" s="29">
        <v>6</v>
      </c>
      <c r="O62" s="15">
        <f t="shared" si="4"/>
        <v>6.2</v>
      </c>
      <c r="P62" s="15">
        <f t="shared" si="5"/>
        <v>58.9</v>
      </c>
      <c r="Q62" s="9" t="s">
        <v>37</v>
      </c>
      <c r="R62" s="14">
        <f t="shared" si="6"/>
        <v>58.9</v>
      </c>
      <c r="S62" s="30"/>
      <c r="T62" s="19"/>
    </row>
    <row r="63" spans="1:20" ht="17.1" customHeight="1">
      <c r="A63" s="6">
        <f t="shared" si="3"/>
        <v>57</v>
      </c>
      <c r="B63" s="28">
        <v>1200231</v>
      </c>
      <c r="C63" s="28" t="s">
        <v>43</v>
      </c>
      <c r="D63" s="28" t="s">
        <v>63</v>
      </c>
      <c r="E63" s="29" t="s">
        <v>12</v>
      </c>
      <c r="F63" s="29">
        <v>5</v>
      </c>
      <c r="G63" s="29" t="s">
        <v>13</v>
      </c>
      <c r="H63" s="29">
        <v>7</v>
      </c>
      <c r="I63" s="29" t="s">
        <v>12</v>
      </c>
      <c r="J63" s="29">
        <v>5</v>
      </c>
      <c r="K63" s="29" t="s">
        <v>11</v>
      </c>
      <c r="L63" s="29">
        <v>6</v>
      </c>
      <c r="M63" s="29" t="s">
        <v>12</v>
      </c>
      <c r="N63" s="29">
        <v>5</v>
      </c>
      <c r="O63" s="15">
        <f t="shared" si="4"/>
        <v>5.6</v>
      </c>
      <c r="P63" s="15">
        <f t="shared" si="5"/>
        <v>53.199999999999996</v>
      </c>
      <c r="Q63" s="9" t="s">
        <v>37</v>
      </c>
      <c r="R63" s="14">
        <f t="shared" si="6"/>
        <v>53.199999999999996</v>
      </c>
      <c r="S63" s="30"/>
      <c r="T63" s="19"/>
    </row>
    <row r="64" spans="1:20" ht="17.1" customHeight="1">
      <c r="A64" s="6">
        <f t="shared" si="3"/>
        <v>58</v>
      </c>
      <c r="B64" s="28">
        <v>1200232</v>
      </c>
      <c r="C64" s="28" t="s">
        <v>43</v>
      </c>
      <c r="D64" s="28" t="s">
        <v>52</v>
      </c>
      <c r="E64" s="29" t="s">
        <v>11</v>
      </c>
      <c r="F64" s="29">
        <v>6</v>
      </c>
      <c r="G64" s="29" t="s">
        <v>13</v>
      </c>
      <c r="H64" s="29">
        <v>7</v>
      </c>
      <c r="I64" s="29" t="s">
        <v>12</v>
      </c>
      <c r="J64" s="29">
        <v>5</v>
      </c>
      <c r="K64" s="29" t="s">
        <v>12</v>
      </c>
      <c r="L64" s="29">
        <v>5</v>
      </c>
      <c r="M64" s="29" t="s">
        <v>12</v>
      </c>
      <c r="N64" s="29">
        <v>5</v>
      </c>
      <c r="O64" s="15">
        <f t="shared" si="4"/>
        <v>5.6</v>
      </c>
      <c r="P64" s="15">
        <f t="shared" si="5"/>
        <v>53.199999999999996</v>
      </c>
      <c r="Q64" s="9" t="s">
        <v>37</v>
      </c>
      <c r="R64" s="14">
        <f t="shared" si="6"/>
        <v>53.199999999999996</v>
      </c>
      <c r="S64" s="30"/>
      <c r="T64" s="19"/>
    </row>
    <row r="65" spans="1:20" ht="17.1" customHeight="1">
      <c r="A65" s="6">
        <f t="shared" si="3"/>
        <v>59</v>
      </c>
      <c r="B65" s="28">
        <v>1200233</v>
      </c>
      <c r="C65" s="28" t="s">
        <v>43</v>
      </c>
      <c r="D65" s="28" t="s">
        <v>65</v>
      </c>
      <c r="E65" s="29" t="s">
        <v>12</v>
      </c>
      <c r="F65" s="29">
        <v>5</v>
      </c>
      <c r="G65" s="29" t="s">
        <v>13</v>
      </c>
      <c r="H65" s="29">
        <v>7</v>
      </c>
      <c r="I65" s="29" t="s">
        <v>0</v>
      </c>
      <c r="J65" s="29">
        <v>4</v>
      </c>
      <c r="K65" s="29" t="s">
        <v>12</v>
      </c>
      <c r="L65" s="29">
        <v>5</v>
      </c>
      <c r="M65" s="29" t="s">
        <v>12</v>
      </c>
      <c r="N65" s="29">
        <v>5</v>
      </c>
      <c r="O65" s="15">
        <f t="shared" si="4"/>
        <v>5.2</v>
      </c>
      <c r="P65" s="15">
        <f t="shared" si="5"/>
        <v>49.4</v>
      </c>
      <c r="Q65" s="9" t="s">
        <v>37</v>
      </c>
      <c r="R65" s="14">
        <f t="shared" si="6"/>
        <v>49.4</v>
      </c>
      <c r="S65" s="30"/>
      <c r="T65" s="19"/>
    </row>
    <row r="66" spans="1:20" ht="17.1" customHeight="1">
      <c r="A66" s="6">
        <f t="shared" si="3"/>
        <v>60</v>
      </c>
      <c r="B66" s="28">
        <v>1200234</v>
      </c>
      <c r="C66" s="28" t="s">
        <v>43</v>
      </c>
      <c r="D66" s="28" t="s">
        <v>121</v>
      </c>
      <c r="E66" s="29" t="s">
        <v>12</v>
      </c>
      <c r="F66" s="29">
        <v>5</v>
      </c>
      <c r="G66" s="29" t="s">
        <v>12</v>
      </c>
      <c r="H66" s="29">
        <v>5</v>
      </c>
      <c r="I66" s="29" t="s">
        <v>12</v>
      </c>
      <c r="J66" s="29">
        <v>5</v>
      </c>
      <c r="K66" s="29" t="s">
        <v>0</v>
      </c>
      <c r="L66" s="29">
        <v>4</v>
      </c>
      <c r="M66" s="29" t="s">
        <v>12</v>
      </c>
      <c r="N66" s="29">
        <v>5</v>
      </c>
      <c r="O66" s="15">
        <f t="shared" si="4"/>
        <v>4.8</v>
      </c>
      <c r="P66" s="15">
        <f t="shared" si="5"/>
        <v>45.6</v>
      </c>
      <c r="Q66" s="9" t="s">
        <v>37</v>
      </c>
      <c r="R66" s="14">
        <f t="shared" si="6"/>
        <v>45.6</v>
      </c>
      <c r="S66" s="30"/>
      <c r="T66" s="19"/>
    </row>
    <row r="67" spans="1:20" ht="17.1" customHeight="1">
      <c r="A67" s="6">
        <f t="shared" si="3"/>
        <v>61</v>
      </c>
      <c r="B67" s="28">
        <v>1200235</v>
      </c>
      <c r="C67" s="28"/>
      <c r="D67" s="28" t="s">
        <v>111</v>
      </c>
      <c r="E67" s="29" t="s">
        <v>11</v>
      </c>
      <c r="F67" s="29">
        <v>6</v>
      </c>
      <c r="G67" s="29" t="s">
        <v>12</v>
      </c>
      <c r="H67" s="29">
        <v>5</v>
      </c>
      <c r="I67" s="29" t="s">
        <v>0</v>
      </c>
      <c r="J67" s="29">
        <v>4</v>
      </c>
      <c r="K67" s="29" t="s">
        <v>0</v>
      </c>
      <c r="L67" s="29">
        <v>4</v>
      </c>
      <c r="M67" s="29" t="s">
        <v>12</v>
      </c>
      <c r="N67" s="29">
        <v>5</v>
      </c>
      <c r="O67" s="15">
        <f t="shared" si="4"/>
        <v>4.8</v>
      </c>
      <c r="P67" s="15">
        <f t="shared" si="5"/>
        <v>45.6</v>
      </c>
      <c r="Q67" s="9" t="s">
        <v>37</v>
      </c>
      <c r="R67" s="14">
        <f t="shared" si="6"/>
        <v>45.6</v>
      </c>
      <c r="S67" s="30"/>
      <c r="T67" s="19"/>
    </row>
    <row r="68" spans="1:20" ht="17.1" customHeight="1">
      <c r="A68" s="6">
        <f t="shared" si="3"/>
        <v>62</v>
      </c>
      <c r="B68" s="28">
        <v>1200236</v>
      </c>
      <c r="C68" s="28"/>
      <c r="D68" s="28" t="s">
        <v>119</v>
      </c>
      <c r="E68" s="29" t="s">
        <v>11</v>
      </c>
      <c r="F68" s="29">
        <v>6</v>
      </c>
      <c r="G68" s="29" t="s">
        <v>11</v>
      </c>
      <c r="H68" s="29">
        <v>6</v>
      </c>
      <c r="I68" s="29" t="s">
        <v>11</v>
      </c>
      <c r="J68" s="29">
        <v>6</v>
      </c>
      <c r="K68" s="29" t="s">
        <v>12</v>
      </c>
      <c r="L68" s="29">
        <v>5</v>
      </c>
      <c r="M68" s="29" t="s">
        <v>12</v>
      </c>
      <c r="N68" s="29">
        <v>5</v>
      </c>
      <c r="O68" s="15">
        <f t="shared" si="4"/>
        <v>5.6</v>
      </c>
      <c r="P68" s="15">
        <f t="shared" si="5"/>
        <v>53.199999999999996</v>
      </c>
      <c r="Q68" s="9" t="s">
        <v>37</v>
      </c>
      <c r="R68" s="14">
        <f t="shared" si="6"/>
        <v>53.199999999999996</v>
      </c>
      <c r="S68" s="30"/>
      <c r="T68" s="19"/>
    </row>
    <row r="69" spans="1:20" ht="17.1" customHeight="1">
      <c r="A69" s="6">
        <f t="shared" si="3"/>
        <v>63</v>
      </c>
      <c r="B69" s="28">
        <v>1200237</v>
      </c>
      <c r="C69" s="28"/>
      <c r="D69" s="28" t="s">
        <v>86</v>
      </c>
      <c r="E69" s="29" t="s">
        <v>11</v>
      </c>
      <c r="F69" s="29">
        <v>6</v>
      </c>
      <c r="G69" s="29" t="s">
        <v>13</v>
      </c>
      <c r="H69" s="29">
        <v>7</v>
      </c>
      <c r="I69" s="29" t="s">
        <v>12</v>
      </c>
      <c r="J69" s="29">
        <v>5</v>
      </c>
      <c r="K69" s="29" t="s">
        <v>11</v>
      </c>
      <c r="L69" s="29">
        <v>6</v>
      </c>
      <c r="M69" s="29" t="s">
        <v>11</v>
      </c>
      <c r="N69" s="29">
        <v>6</v>
      </c>
      <c r="O69" s="15">
        <f t="shared" si="4"/>
        <v>6</v>
      </c>
      <c r="P69" s="15">
        <f t="shared" si="5"/>
        <v>57</v>
      </c>
      <c r="Q69" s="9" t="s">
        <v>37</v>
      </c>
      <c r="R69" s="14">
        <f t="shared" si="6"/>
        <v>57</v>
      </c>
      <c r="S69" s="30"/>
      <c r="T69" s="19"/>
    </row>
    <row r="70" spans="1:20" ht="17.1" customHeight="1">
      <c r="A70" s="6">
        <f t="shared" si="3"/>
        <v>64</v>
      </c>
      <c r="B70" s="28">
        <v>1200238</v>
      </c>
      <c r="C70" s="28"/>
      <c r="D70" s="28" t="s">
        <v>105</v>
      </c>
      <c r="E70" s="29" t="s">
        <v>11</v>
      </c>
      <c r="F70" s="29">
        <v>6</v>
      </c>
      <c r="G70" s="29" t="s">
        <v>13</v>
      </c>
      <c r="H70" s="29">
        <v>7</v>
      </c>
      <c r="I70" s="29" t="s">
        <v>11</v>
      </c>
      <c r="J70" s="29">
        <v>6</v>
      </c>
      <c r="K70" s="29" t="s">
        <v>11</v>
      </c>
      <c r="L70" s="29">
        <v>6</v>
      </c>
      <c r="M70" s="29" t="s">
        <v>13</v>
      </c>
      <c r="N70" s="29">
        <v>7</v>
      </c>
      <c r="O70" s="15">
        <f t="shared" si="4"/>
        <v>6.4</v>
      </c>
      <c r="P70" s="15">
        <f t="shared" si="5"/>
        <v>60.800000000000004</v>
      </c>
      <c r="Q70" s="9" t="s">
        <v>37</v>
      </c>
      <c r="R70" s="14">
        <f t="shared" si="6"/>
        <v>60.800000000000004</v>
      </c>
      <c r="S70" s="30"/>
      <c r="T70" s="19"/>
    </row>
    <row r="71" spans="1:20" ht="17.1" customHeight="1">
      <c r="A71" s="6">
        <f t="shared" si="3"/>
        <v>65</v>
      </c>
      <c r="B71" s="28">
        <v>1200239</v>
      </c>
      <c r="C71" s="28"/>
      <c r="D71" s="28" t="s">
        <v>118</v>
      </c>
      <c r="E71" s="29" t="s">
        <v>13</v>
      </c>
      <c r="F71" s="29">
        <v>7</v>
      </c>
      <c r="G71" s="29" t="s">
        <v>10</v>
      </c>
      <c r="H71" s="29">
        <v>8</v>
      </c>
      <c r="I71" s="29" t="s">
        <v>13</v>
      </c>
      <c r="J71" s="29">
        <v>7</v>
      </c>
      <c r="K71" s="29" t="s">
        <v>10</v>
      </c>
      <c r="L71" s="29">
        <v>8</v>
      </c>
      <c r="M71" s="29" t="s">
        <v>13</v>
      </c>
      <c r="N71" s="29">
        <v>7</v>
      </c>
      <c r="O71" s="15">
        <f aca="true" t="shared" si="7" ref="O71:O91">+(F71+H71+J71+L71+N71)/5</f>
        <v>7.4</v>
      </c>
      <c r="P71" s="15">
        <f aca="true" t="shared" si="8" ref="P71:P93">+O71*9.5</f>
        <v>70.3</v>
      </c>
      <c r="Q71" s="9" t="s">
        <v>37</v>
      </c>
      <c r="R71" s="14">
        <f aca="true" t="shared" si="9" ref="R71:R93">+O71*9.5</f>
        <v>70.3</v>
      </c>
      <c r="S71" s="30"/>
      <c r="T71" s="19"/>
    </row>
    <row r="72" spans="1:20" ht="17.1" customHeight="1">
      <c r="A72" s="6">
        <f t="shared" si="3"/>
        <v>66</v>
      </c>
      <c r="B72" s="28">
        <v>1200240</v>
      </c>
      <c r="C72" s="28"/>
      <c r="D72" s="28" t="s">
        <v>103</v>
      </c>
      <c r="E72" s="29" t="s">
        <v>11</v>
      </c>
      <c r="F72" s="29">
        <v>6</v>
      </c>
      <c r="G72" s="29" t="s">
        <v>10</v>
      </c>
      <c r="H72" s="29">
        <v>8</v>
      </c>
      <c r="I72" s="29" t="s">
        <v>11</v>
      </c>
      <c r="J72" s="29">
        <v>6</v>
      </c>
      <c r="K72" s="29" t="s">
        <v>11</v>
      </c>
      <c r="L72" s="29">
        <v>6</v>
      </c>
      <c r="M72" s="29" t="s">
        <v>11</v>
      </c>
      <c r="N72" s="29">
        <v>6</v>
      </c>
      <c r="O72" s="15">
        <f t="shared" si="7"/>
        <v>6.4</v>
      </c>
      <c r="P72" s="15">
        <f t="shared" si="8"/>
        <v>60.800000000000004</v>
      </c>
      <c r="Q72" s="9" t="s">
        <v>37</v>
      </c>
      <c r="R72" s="14">
        <f t="shared" si="9"/>
        <v>60.800000000000004</v>
      </c>
      <c r="S72" s="30"/>
      <c r="T72" s="19"/>
    </row>
    <row r="73" spans="1:20" ht="17.1" customHeight="1">
      <c r="A73" s="6">
        <f aca="true" t="shared" si="10" ref="A73:A91">+A72+1</f>
        <v>67</v>
      </c>
      <c r="B73" s="28">
        <v>1200241</v>
      </c>
      <c r="C73" s="28"/>
      <c r="D73" s="28" t="s">
        <v>126</v>
      </c>
      <c r="E73" s="29" t="s">
        <v>14</v>
      </c>
      <c r="F73" s="29">
        <v>9</v>
      </c>
      <c r="G73" s="29" t="s">
        <v>14</v>
      </c>
      <c r="H73" s="29">
        <v>9</v>
      </c>
      <c r="I73" s="29" t="s">
        <v>10</v>
      </c>
      <c r="J73" s="29">
        <v>8</v>
      </c>
      <c r="K73" s="29" t="s">
        <v>14</v>
      </c>
      <c r="L73" s="29">
        <v>9</v>
      </c>
      <c r="M73" s="29" t="s">
        <v>10</v>
      </c>
      <c r="N73" s="29">
        <v>8</v>
      </c>
      <c r="O73" s="15">
        <f t="shared" si="7"/>
        <v>8.6</v>
      </c>
      <c r="P73" s="15">
        <f t="shared" si="8"/>
        <v>81.7</v>
      </c>
      <c r="Q73" s="9" t="s">
        <v>37</v>
      </c>
      <c r="R73" s="14">
        <f t="shared" si="9"/>
        <v>81.7</v>
      </c>
      <c r="S73" s="30"/>
      <c r="T73" s="19"/>
    </row>
    <row r="74" spans="1:20" ht="17.1" customHeight="1">
      <c r="A74" s="6">
        <f t="shared" si="10"/>
        <v>68</v>
      </c>
      <c r="B74" s="28">
        <v>1200242</v>
      </c>
      <c r="C74" s="28"/>
      <c r="D74" s="28" t="s">
        <v>127</v>
      </c>
      <c r="E74" s="29" t="s">
        <v>13</v>
      </c>
      <c r="F74" s="29">
        <v>7</v>
      </c>
      <c r="G74" s="29" t="s">
        <v>10</v>
      </c>
      <c r="H74" s="29">
        <v>8</v>
      </c>
      <c r="I74" s="29" t="s">
        <v>13</v>
      </c>
      <c r="J74" s="29">
        <v>7</v>
      </c>
      <c r="K74" s="29" t="s">
        <v>13</v>
      </c>
      <c r="L74" s="29">
        <v>7</v>
      </c>
      <c r="M74" s="29" t="s">
        <v>13</v>
      </c>
      <c r="N74" s="29">
        <v>7</v>
      </c>
      <c r="O74" s="15">
        <f t="shared" si="7"/>
        <v>7.2</v>
      </c>
      <c r="P74" s="15">
        <f t="shared" si="8"/>
        <v>68.4</v>
      </c>
      <c r="Q74" s="9" t="s">
        <v>37</v>
      </c>
      <c r="R74" s="14">
        <f t="shared" si="9"/>
        <v>68.4</v>
      </c>
      <c r="S74" s="30"/>
      <c r="T74" s="19"/>
    </row>
    <row r="75" spans="1:20" ht="17.1" customHeight="1">
      <c r="A75" s="6">
        <f t="shared" si="10"/>
        <v>69</v>
      </c>
      <c r="B75" s="28">
        <v>1200243</v>
      </c>
      <c r="C75" s="28"/>
      <c r="D75" s="28" t="s">
        <v>98</v>
      </c>
      <c r="E75" s="29" t="s">
        <v>13</v>
      </c>
      <c r="F75" s="29">
        <v>7</v>
      </c>
      <c r="G75" s="29" t="s">
        <v>10</v>
      </c>
      <c r="H75" s="29">
        <v>8</v>
      </c>
      <c r="I75" s="29" t="s">
        <v>12</v>
      </c>
      <c r="J75" s="29">
        <v>5</v>
      </c>
      <c r="K75" s="29" t="s">
        <v>11</v>
      </c>
      <c r="L75" s="29">
        <v>6</v>
      </c>
      <c r="M75" s="29" t="s">
        <v>12</v>
      </c>
      <c r="N75" s="29">
        <v>5</v>
      </c>
      <c r="O75" s="15">
        <f t="shared" si="7"/>
        <v>6.2</v>
      </c>
      <c r="P75" s="15">
        <f t="shared" si="8"/>
        <v>58.9</v>
      </c>
      <c r="Q75" s="9" t="s">
        <v>37</v>
      </c>
      <c r="R75" s="14">
        <f t="shared" si="9"/>
        <v>58.9</v>
      </c>
      <c r="S75" s="30"/>
      <c r="T75" s="19"/>
    </row>
    <row r="76" spans="1:20" ht="17.1" customHeight="1">
      <c r="A76" s="6">
        <f t="shared" si="10"/>
        <v>70</v>
      </c>
      <c r="B76" s="28">
        <v>1200244</v>
      </c>
      <c r="C76" s="28"/>
      <c r="D76" s="28" t="s">
        <v>101</v>
      </c>
      <c r="E76" s="29" t="s">
        <v>12</v>
      </c>
      <c r="F76" s="29">
        <v>5</v>
      </c>
      <c r="G76" s="29" t="s">
        <v>11</v>
      </c>
      <c r="H76" s="29">
        <v>6</v>
      </c>
      <c r="I76" s="29" t="s">
        <v>0</v>
      </c>
      <c r="J76" s="29">
        <v>4</v>
      </c>
      <c r="K76" s="29" t="s">
        <v>12</v>
      </c>
      <c r="L76" s="29">
        <v>5</v>
      </c>
      <c r="M76" s="29" t="s">
        <v>0</v>
      </c>
      <c r="N76" s="29">
        <v>4</v>
      </c>
      <c r="O76" s="15">
        <f t="shared" si="7"/>
        <v>4.8</v>
      </c>
      <c r="P76" s="15">
        <f t="shared" si="8"/>
        <v>45.6</v>
      </c>
      <c r="Q76" s="9" t="s">
        <v>37</v>
      </c>
      <c r="R76" s="14">
        <f t="shared" si="9"/>
        <v>45.6</v>
      </c>
      <c r="S76" s="30"/>
      <c r="T76" s="19"/>
    </row>
    <row r="77" spans="1:20" ht="17.1" customHeight="1">
      <c r="A77" s="6">
        <f t="shared" si="10"/>
        <v>71</v>
      </c>
      <c r="B77" s="28">
        <v>1200245</v>
      </c>
      <c r="C77" s="28"/>
      <c r="D77" s="28" t="s">
        <v>110</v>
      </c>
      <c r="E77" s="29" t="s">
        <v>11</v>
      </c>
      <c r="F77" s="29">
        <v>6</v>
      </c>
      <c r="G77" s="29" t="s">
        <v>11</v>
      </c>
      <c r="H77" s="29">
        <v>6</v>
      </c>
      <c r="I77" s="29" t="s">
        <v>0</v>
      </c>
      <c r="J77" s="29">
        <v>4</v>
      </c>
      <c r="K77" s="29" t="s">
        <v>12</v>
      </c>
      <c r="L77" s="29">
        <v>5</v>
      </c>
      <c r="M77" s="29" t="s">
        <v>12</v>
      </c>
      <c r="N77" s="29">
        <v>5</v>
      </c>
      <c r="O77" s="15">
        <f t="shared" si="7"/>
        <v>5.2</v>
      </c>
      <c r="P77" s="15">
        <f t="shared" si="8"/>
        <v>49.4</v>
      </c>
      <c r="Q77" s="9" t="s">
        <v>37</v>
      </c>
      <c r="R77" s="14">
        <f t="shared" si="9"/>
        <v>49.4</v>
      </c>
      <c r="S77" s="30"/>
      <c r="T77" s="19"/>
    </row>
    <row r="78" spans="1:20" ht="17.1" customHeight="1">
      <c r="A78" s="6">
        <f t="shared" si="10"/>
        <v>72</v>
      </c>
      <c r="B78" s="28">
        <v>1200246</v>
      </c>
      <c r="C78" s="28"/>
      <c r="D78" s="28" t="s">
        <v>124</v>
      </c>
      <c r="E78" s="29" t="s">
        <v>11</v>
      </c>
      <c r="F78" s="29">
        <v>6</v>
      </c>
      <c r="G78" s="29" t="s">
        <v>13</v>
      </c>
      <c r="H78" s="29">
        <v>7</v>
      </c>
      <c r="I78" s="29" t="s">
        <v>12</v>
      </c>
      <c r="J78" s="29">
        <v>5</v>
      </c>
      <c r="K78" s="29" t="s">
        <v>12</v>
      </c>
      <c r="L78" s="29">
        <v>5</v>
      </c>
      <c r="M78" s="29" t="s">
        <v>12</v>
      </c>
      <c r="N78" s="29">
        <v>5</v>
      </c>
      <c r="O78" s="15">
        <f t="shared" si="7"/>
        <v>5.6</v>
      </c>
      <c r="P78" s="15">
        <f t="shared" si="8"/>
        <v>53.199999999999996</v>
      </c>
      <c r="Q78" s="9" t="s">
        <v>37</v>
      </c>
      <c r="R78" s="14">
        <f t="shared" si="9"/>
        <v>53.199999999999996</v>
      </c>
      <c r="S78" s="30"/>
      <c r="T78" s="19"/>
    </row>
    <row r="79" spans="1:20" ht="17.1" customHeight="1">
      <c r="A79" s="6">
        <f t="shared" si="10"/>
        <v>73</v>
      </c>
      <c r="B79" s="28">
        <v>1200247</v>
      </c>
      <c r="C79" s="28"/>
      <c r="D79" s="28" t="s">
        <v>125</v>
      </c>
      <c r="E79" s="29" t="s">
        <v>11</v>
      </c>
      <c r="F79" s="29">
        <v>6</v>
      </c>
      <c r="G79" s="29" t="s">
        <v>11</v>
      </c>
      <c r="H79" s="29">
        <v>6</v>
      </c>
      <c r="I79" s="29" t="s">
        <v>0</v>
      </c>
      <c r="J79" s="29">
        <v>4</v>
      </c>
      <c r="K79" s="29" t="s">
        <v>12</v>
      </c>
      <c r="L79" s="29">
        <v>5</v>
      </c>
      <c r="M79" s="29" t="s">
        <v>12</v>
      </c>
      <c r="N79" s="29">
        <v>5</v>
      </c>
      <c r="O79" s="15">
        <f t="shared" si="7"/>
        <v>5.2</v>
      </c>
      <c r="P79" s="15">
        <f t="shared" si="8"/>
        <v>49.4</v>
      </c>
      <c r="Q79" s="9" t="s">
        <v>37</v>
      </c>
      <c r="R79" s="14">
        <f t="shared" si="9"/>
        <v>49.4</v>
      </c>
      <c r="S79" s="30"/>
      <c r="T79" s="19"/>
    </row>
    <row r="80" spans="1:20" ht="17.1" customHeight="1">
      <c r="A80" s="6">
        <f t="shared" si="10"/>
        <v>74</v>
      </c>
      <c r="B80" s="28">
        <v>1200248</v>
      </c>
      <c r="C80" s="28"/>
      <c r="D80" s="28" t="s">
        <v>107</v>
      </c>
      <c r="E80" s="29" t="s">
        <v>13</v>
      </c>
      <c r="F80" s="29">
        <v>7</v>
      </c>
      <c r="G80" s="29" t="s">
        <v>14</v>
      </c>
      <c r="H80" s="29">
        <v>9</v>
      </c>
      <c r="I80" s="29" t="s">
        <v>11</v>
      </c>
      <c r="J80" s="29">
        <v>6</v>
      </c>
      <c r="K80" s="29" t="s">
        <v>11</v>
      </c>
      <c r="L80" s="29">
        <v>6</v>
      </c>
      <c r="M80" s="29" t="s">
        <v>12</v>
      </c>
      <c r="N80" s="29">
        <v>5</v>
      </c>
      <c r="O80" s="15">
        <f t="shared" si="7"/>
        <v>6.6</v>
      </c>
      <c r="P80" s="15">
        <f t="shared" si="8"/>
        <v>62.699999999999996</v>
      </c>
      <c r="Q80" s="9" t="s">
        <v>37</v>
      </c>
      <c r="R80" s="14">
        <f t="shared" si="9"/>
        <v>62.699999999999996</v>
      </c>
      <c r="S80" s="30"/>
      <c r="T80" s="19"/>
    </row>
    <row r="81" spans="1:20" ht="17.1" customHeight="1">
      <c r="A81" s="6">
        <f t="shared" si="10"/>
        <v>75</v>
      </c>
      <c r="B81" s="28">
        <v>1200249</v>
      </c>
      <c r="C81" s="28"/>
      <c r="D81" s="28" t="s">
        <v>89</v>
      </c>
      <c r="E81" s="29" t="s">
        <v>14</v>
      </c>
      <c r="F81" s="29">
        <v>9</v>
      </c>
      <c r="G81" s="29" t="s">
        <v>15</v>
      </c>
      <c r="H81" s="29">
        <v>10</v>
      </c>
      <c r="I81" s="29" t="s">
        <v>14</v>
      </c>
      <c r="J81" s="29">
        <v>9</v>
      </c>
      <c r="K81" s="29" t="s">
        <v>14</v>
      </c>
      <c r="L81" s="29">
        <v>9</v>
      </c>
      <c r="M81" s="29" t="s">
        <v>15</v>
      </c>
      <c r="N81" s="29">
        <v>10</v>
      </c>
      <c r="O81" s="15">
        <f t="shared" si="7"/>
        <v>9.4</v>
      </c>
      <c r="P81" s="15">
        <f t="shared" si="8"/>
        <v>89.3</v>
      </c>
      <c r="Q81" s="9" t="s">
        <v>37</v>
      </c>
      <c r="R81" s="14">
        <f t="shared" si="9"/>
        <v>89.3</v>
      </c>
      <c r="S81" s="30"/>
      <c r="T81" s="19"/>
    </row>
    <row r="82" spans="1:20" ht="17.1" customHeight="1">
      <c r="A82" s="6">
        <f t="shared" si="10"/>
        <v>76</v>
      </c>
      <c r="B82" s="28">
        <v>1200250</v>
      </c>
      <c r="C82" s="28"/>
      <c r="D82" s="28" t="s">
        <v>102</v>
      </c>
      <c r="E82" s="29" t="s">
        <v>14</v>
      </c>
      <c r="F82" s="29">
        <v>9</v>
      </c>
      <c r="G82" s="29" t="s">
        <v>15</v>
      </c>
      <c r="H82" s="29">
        <v>10</v>
      </c>
      <c r="I82" s="29" t="s">
        <v>15</v>
      </c>
      <c r="J82" s="29">
        <v>10</v>
      </c>
      <c r="K82" s="29" t="s">
        <v>15</v>
      </c>
      <c r="L82" s="29">
        <v>10</v>
      </c>
      <c r="M82" s="29" t="s">
        <v>15</v>
      </c>
      <c r="N82" s="29">
        <v>10</v>
      </c>
      <c r="O82" s="15">
        <f t="shared" si="7"/>
        <v>9.8</v>
      </c>
      <c r="P82" s="15">
        <f t="shared" si="8"/>
        <v>93.10000000000001</v>
      </c>
      <c r="Q82" s="9" t="s">
        <v>37</v>
      </c>
      <c r="R82" s="14">
        <f t="shared" si="9"/>
        <v>93.10000000000001</v>
      </c>
      <c r="S82" s="30"/>
      <c r="T82" s="19"/>
    </row>
    <row r="83" spans="1:20" ht="17.1" customHeight="1">
      <c r="A83" s="6">
        <f t="shared" si="10"/>
        <v>77</v>
      </c>
      <c r="B83" s="28">
        <v>1200251</v>
      </c>
      <c r="C83" s="28"/>
      <c r="D83" s="28" t="s">
        <v>94</v>
      </c>
      <c r="E83" s="29" t="s">
        <v>15</v>
      </c>
      <c r="F83" s="29">
        <v>10</v>
      </c>
      <c r="G83" s="29" t="s">
        <v>15</v>
      </c>
      <c r="H83" s="29">
        <v>10</v>
      </c>
      <c r="I83" s="29" t="s">
        <v>14</v>
      </c>
      <c r="J83" s="29">
        <v>9</v>
      </c>
      <c r="K83" s="29" t="s">
        <v>15</v>
      </c>
      <c r="L83" s="29">
        <v>10</v>
      </c>
      <c r="M83" s="29" t="s">
        <v>15</v>
      </c>
      <c r="N83" s="29">
        <v>10</v>
      </c>
      <c r="O83" s="15">
        <f t="shared" si="7"/>
        <v>9.8</v>
      </c>
      <c r="P83" s="15">
        <f t="shared" si="8"/>
        <v>93.10000000000001</v>
      </c>
      <c r="Q83" s="9" t="s">
        <v>37</v>
      </c>
      <c r="R83" s="14">
        <f t="shared" si="9"/>
        <v>93.10000000000001</v>
      </c>
      <c r="S83" s="30"/>
      <c r="T83" s="19"/>
    </row>
    <row r="84" spans="1:20" s="22" customFormat="1" ht="17.1" customHeight="1">
      <c r="A84" s="22">
        <f t="shared" si="10"/>
        <v>78</v>
      </c>
      <c r="B84" s="28">
        <v>1200252</v>
      </c>
      <c r="C84" s="28"/>
      <c r="D84" s="28" t="s">
        <v>113</v>
      </c>
      <c r="E84" s="29" t="s">
        <v>11</v>
      </c>
      <c r="F84" s="29">
        <v>6</v>
      </c>
      <c r="G84" s="29" t="s">
        <v>10</v>
      </c>
      <c r="H84" s="29">
        <v>8</v>
      </c>
      <c r="I84" s="29" t="s">
        <v>11</v>
      </c>
      <c r="J84" s="29">
        <v>6</v>
      </c>
      <c r="K84" s="29" t="s">
        <v>11</v>
      </c>
      <c r="L84" s="29">
        <v>6</v>
      </c>
      <c r="M84" s="29" t="s">
        <v>11</v>
      </c>
      <c r="N84" s="29">
        <v>6</v>
      </c>
      <c r="O84" s="15">
        <f t="shared" si="7"/>
        <v>6.4</v>
      </c>
      <c r="P84" s="15">
        <f t="shared" si="8"/>
        <v>60.800000000000004</v>
      </c>
      <c r="Q84" s="9" t="s">
        <v>37</v>
      </c>
      <c r="R84" s="14">
        <f t="shared" si="9"/>
        <v>60.800000000000004</v>
      </c>
      <c r="S84" s="23"/>
      <c r="T84" s="24"/>
    </row>
    <row r="85" spans="1:20" ht="17.1" customHeight="1">
      <c r="A85" s="6">
        <f t="shared" si="10"/>
        <v>79</v>
      </c>
      <c r="B85" s="28">
        <v>1200253</v>
      </c>
      <c r="C85" s="28"/>
      <c r="D85" s="28" t="s">
        <v>79</v>
      </c>
      <c r="E85" s="29" t="s">
        <v>12</v>
      </c>
      <c r="F85" s="29">
        <v>5</v>
      </c>
      <c r="G85" s="29" t="s">
        <v>13</v>
      </c>
      <c r="H85" s="29">
        <v>7</v>
      </c>
      <c r="I85" s="29" t="s">
        <v>0</v>
      </c>
      <c r="J85" s="29">
        <v>4</v>
      </c>
      <c r="K85" s="29" t="s">
        <v>12</v>
      </c>
      <c r="L85" s="29">
        <v>5</v>
      </c>
      <c r="M85" s="29" t="s">
        <v>0</v>
      </c>
      <c r="N85" s="29">
        <v>4</v>
      </c>
      <c r="O85" s="15">
        <f t="shared" si="7"/>
        <v>5</v>
      </c>
      <c r="P85" s="15">
        <f t="shared" si="8"/>
        <v>47.5</v>
      </c>
      <c r="Q85" s="9" t="s">
        <v>37</v>
      </c>
      <c r="R85" s="14">
        <f t="shared" si="9"/>
        <v>47.5</v>
      </c>
      <c r="S85"/>
      <c r="T85" s="19"/>
    </row>
    <row r="86" spans="1:20" ht="17.1" customHeight="1">
      <c r="A86" s="6">
        <f t="shared" si="10"/>
        <v>80</v>
      </c>
      <c r="B86" s="28">
        <v>1200254</v>
      </c>
      <c r="C86" s="28"/>
      <c r="D86" s="28" t="s">
        <v>85</v>
      </c>
      <c r="E86" s="29" t="s">
        <v>11</v>
      </c>
      <c r="F86" s="29">
        <v>6</v>
      </c>
      <c r="G86" s="29" t="s">
        <v>10</v>
      </c>
      <c r="H86" s="29">
        <v>8</v>
      </c>
      <c r="I86" s="29" t="s">
        <v>11</v>
      </c>
      <c r="J86" s="29">
        <v>6</v>
      </c>
      <c r="K86" s="29" t="s">
        <v>11</v>
      </c>
      <c r="L86" s="29">
        <v>6</v>
      </c>
      <c r="M86" s="29" t="s">
        <v>11</v>
      </c>
      <c r="N86" s="29">
        <v>6</v>
      </c>
      <c r="O86" s="15">
        <f t="shared" si="7"/>
        <v>6.4</v>
      </c>
      <c r="P86" s="15">
        <f t="shared" si="8"/>
        <v>60.800000000000004</v>
      </c>
      <c r="Q86" s="9" t="s">
        <v>37</v>
      </c>
      <c r="R86" s="14">
        <f t="shared" si="9"/>
        <v>60.800000000000004</v>
      </c>
      <c r="S86"/>
      <c r="T86" s="19"/>
    </row>
    <row r="87" spans="1:20" ht="17.1" customHeight="1">
      <c r="A87" s="6">
        <f t="shared" si="10"/>
        <v>81</v>
      </c>
      <c r="B87" s="28">
        <v>1200255</v>
      </c>
      <c r="C87" s="28"/>
      <c r="D87" s="28" t="s">
        <v>109</v>
      </c>
      <c r="E87" s="29" t="s">
        <v>12</v>
      </c>
      <c r="F87" s="29">
        <v>5</v>
      </c>
      <c r="G87" s="29" t="s">
        <v>12</v>
      </c>
      <c r="H87" s="29">
        <v>5</v>
      </c>
      <c r="I87" s="29" t="s">
        <v>0</v>
      </c>
      <c r="J87" s="29">
        <v>4</v>
      </c>
      <c r="K87" s="29" t="s">
        <v>12</v>
      </c>
      <c r="L87" s="29">
        <v>5</v>
      </c>
      <c r="M87" s="29" t="s">
        <v>12</v>
      </c>
      <c r="N87" s="29">
        <v>5</v>
      </c>
      <c r="O87" s="15">
        <f t="shared" si="7"/>
        <v>4.8</v>
      </c>
      <c r="P87" s="15">
        <f t="shared" si="8"/>
        <v>45.6</v>
      </c>
      <c r="Q87" s="9" t="s">
        <v>37</v>
      </c>
      <c r="R87" s="14">
        <f t="shared" si="9"/>
        <v>45.6</v>
      </c>
      <c r="S87"/>
      <c r="T87" s="19"/>
    </row>
    <row r="88" spans="1:20" ht="17.1" customHeight="1">
      <c r="A88" s="6">
        <f t="shared" si="10"/>
        <v>82</v>
      </c>
      <c r="B88" s="28">
        <v>1200256</v>
      </c>
      <c r="C88" s="28"/>
      <c r="D88" s="28" t="s">
        <v>106</v>
      </c>
      <c r="E88" s="29" t="s">
        <v>11</v>
      </c>
      <c r="F88" s="29">
        <v>6</v>
      </c>
      <c r="G88" s="29" t="s">
        <v>13</v>
      </c>
      <c r="H88" s="29">
        <v>7</v>
      </c>
      <c r="I88" s="29" t="s">
        <v>11</v>
      </c>
      <c r="J88" s="29">
        <v>6</v>
      </c>
      <c r="K88" s="29" t="s">
        <v>10</v>
      </c>
      <c r="L88" s="29">
        <v>8</v>
      </c>
      <c r="M88" s="29" t="s">
        <v>12</v>
      </c>
      <c r="N88" s="29">
        <v>5</v>
      </c>
      <c r="O88" s="15">
        <f t="shared" si="7"/>
        <v>6.4</v>
      </c>
      <c r="P88" s="15">
        <f t="shared" si="8"/>
        <v>60.800000000000004</v>
      </c>
      <c r="Q88" s="9" t="s">
        <v>37</v>
      </c>
      <c r="R88" s="14">
        <f t="shared" si="9"/>
        <v>60.800000000000004</v>
      </c>
      <c r="S88"/>
      <c r="T88" s="19"/>
    </row>
    <row r="89" spans="1:20" ht="17.1" customHeight="1">
      <c r="A89" s="6">
        <f t="shared" si="10"/>
        <v>83</v>
      </c>
      <c r="B89" s="28">
        <v>1200257</v>
      </c>
      <c r="C89" s="28"/>
      <c r="D89" s="28" t="s">
        <v>99</v>
      </c>
      <c r="E89" s="29" t="s">
        <v>13</v>
      </c>
      <c r="F89" s="29">
        <v>7</v>
      </c>
      <c r="G89" s="29" t="s">
        <v>13</v>
      </c>
      <c r="H89" s="29">
        <v>7</v>
      </c>
      <c r="I89" s="29" t="s">
        <v>11</v>
      </c>
      <c r="J89" s="29">
        <v>6</v>
      </c>
      <c r="K89" s="29" t="s">
        <v>11</v>
      </c>
      <c r="L89" s="29">
        <v>6</v>
      </c>
      <c r="M89" s="29" t="s">
        <v>11</v>
      </c>
      <c r="N89" s="29">
        <v>6</v>
      </c>
      <c r="O89" s="15">
        <f t="shared" si="7"/>
        <v>6.4</v>
      </c>
      <c r="P89" s="15">
        <f t="shared" si="8"/>
        <v>60.800000000000004</v>
      </c>
      <c r="Q89" s="9" t="s">
        <v>37</v>
      </c>
      <c r="R89" s="14">
        <f t="shared" si="9"/>
        <v>60.800000000000004</v>
      </c>
      <c r="S89"/>
      <c r="T89" s="19"/>
    </row>
    <row r="90" spans="1:20" ht="17.1" customHeight="1">
      <c r="A90" s="6">
        <f t="shared" si="10"/>
        <v>84</v>
      </c>
      <c r="B90" s="28">
        <v>1200258</v>
      </c>
      <c r="C90" s="28"/>
      <c r="D90" s="28" t="s">
        <v>97</v>
      </c>
      <c r="E90" s="29" t="s">
        <v>11</v>
      </c>
      <c r="F90" s="29">
        <v>6</v>
      </c>
      <c r="G90" s="29" t="s">
        <v>13</v>
      </c>
      <c r="H90" s="29">
        <v>7</v>
      </c>
      <c r="I90" s="29" t="s">
        <v>13</v>
      </c>
      <c r="J90" s="29">
        <v>7</v>
      </c>
      <c r="K90" s="29" t="s">
        <v>11</v>
      </c>
      <c r="L90" s="29">
        <v>6</v>
      </c>
      <c r="M90" s="29" t="s">
        <v>12</v>
      </c>
      <c r="N90" s="29">
        <v>5</v>
      </c>
      <c r="O90" s="15">
        <f t="shared" si="7"/>
        <v>6.2</v>
      </c>
      <c r="P90" s="15">
        <f t="shared" si="8"/>
        <v>58.9</v>
      </c>
      <c r="Q90" s="9" t="s">
        <v>37</v>
      </c>
      <c r="R90" s="14">
        <f t="shared" si="9"/>
        <v>58.9</v>
      </c>
      <c r="S90"/>
      <c r="T90" s="19"/>
    </row>
    <row r="91" spans="1:20" ht="17.1" customHeight="1">
      <c r="A91" s="6">
        <f t="shared" si="10"/>
        <v>85</v>
      </c>
      <c r="B91" s="28">
        <v>1200259</v>
      </c>
      <c r="C91" s="28"/>
      <c r="D91" s="28" t="s">
        <v>55</v>
      </c>
      <c r="E91" s="29" t="s">
        <v>12</v>
      </c>
      <c r="F91" s="29">
        <v>5</v>
      </c>
      <c r="G91" s="29" t="s">
        <v>13</v>
      </c>
      <c r="H91" s="29">
        <v>7</v>
      </c>
      <c r="I91" s="29" t="s">
        <v>12</v>
      </c>
      <c r="J91" s="29">
        <v>5</v>
      </c>
      <c r="K91" s="29" t="s">
        <v>12</v>
      </c>
      <c r="L91" s="29">
        <v>5</v>
      </c>
      <c r="M91" s="29" t="s">
        <v>12</v>
      </c>
      <c r="N91" s="29">
        <v>5</v>
      </c>
      <c r="O91" s="15">
        <f t="shared" si="7"/>
        <v>5.4</v>
      </c>
      <c r="P91" s="15">
        <f t="shared" si="8"/>
        <v>51.300000000000004</v>
      </c>
      <c r="Q91" s="9" t="s">
        <v>37</v>
      </c>
      <c r="R91" s="14">
        <f t="shared" si="9"/>
        <v>51.300000000000004</v>
      </c>
      <c r="S91"/>
      <c r="T91" s="19"/>
    </row>
    <row r="92" spans="2:18" ht="17.1" customHeight="1">
      <c r="B92" s="30"/>
      <c r="C92" s="30"/>
      <c r="F92" s="6">
        <f>SUM(F7:F91)</f>
        <v>596</v>
      </c>
      <c r="G92" s="7"/>
      <c r="H92" s="6">
        <f>SUM(H7:H91)</f>
        <v>684</v>
      </c>
      <c r="J92" s="6">
        <f>SUM(J7:J91)</f>
        <v>561</v>
      </c>
      <c r="L92" s="6">
        <f>SUM(L7:L91)</f>
        <v>592</v>
      </c>
      <c r="N92" s="6">
        <f>SUM(N7:N91)</f>
        <v>568</v>
      </c>
      <c r="O92" s="19">
        <f>SUM(O7:O91)</f>
        <v>600.1999999999999</v>
      </c>
      <c r="P92" s="31">
        <f t="shared" si="8"/>
        <v>5701.9</v>
      </c>
      <c r="R92" s="14">
        <f t="shared" si="9"/>
        <v>5701.9</v>
      </c>
    </row>
    <row r="93" spans="2:18" ht="17.1" customHeight="1">
      <c r="B93" s="30"/>
      <c r="C93" s="30"/>
      <c r="F93" s="19">
        <f>+F92/85</f>
        <v>7.011764705882353</v>
      </c>
      <c r="G93" s="7"/>
      <c r="H93" s="19">
        <f>+H92/85</f>
        <v>8.047058823529412</v>
      </c>
      <c r="J93" s="19">
        <f>+J92/85</f>
        <v>6.6</v>
      </c>
      <c r="L93" s="19">
        <f>+L92/85</f>
        <v>6.964705882352941</v>
      </c>
      <c r="N93" s="19">
        <f>+N92/85</f>
        <v>6.682352941176471</v>
      </c>
      <c r="O93" s="32">
        <f>+O92/85</f>
        <v>7.061176470588235</v>
      </c>
      <c r="P93" s="31">
        <f t="shared" si="8"/>
        <v>67.08117647058823</v>
      </c>
      <c r="R93" s="14">
        <f t="shared" si="9"/>
        <v>67.08117647058823</v>
      </c>
    </row>
    <row r="94" spans="2:7" ht="17.1" customHeight="1">
      <c r="B94"/>
      <c r="C94"/>
      <c r="G94" s="7"/>
    </row>
    <row r="95" spans="2:7" ht="17.1" customHeight="1">
      <c r="B95"/>
      <c r="C95"/>
      <c r="D95" s="28" t="s">
        <v>54</v>
      </c>
      <c r="E95" s="6">
        <v>10</v>
      </c>
      <c r="G95" s="7"/>
    </row>
    <row r="96" spans="2:7" ht="17.1" customHeight="1">
      <c r="B96"/>
      <c r="C96"/>
      <c r="D96" s="28" t="s">
        <v>68</v>
      </c>
      <c r="E96" s="6">
        <v>10</v>
      </c>
      <c r="G96" s="7"/>
    </row>
    <row r="97" spans="2:7" ht="17.1" customHeight="1">
      <c r="B97"/>
      <c r="C97"/>
      <c r="D97" s="28" t="s">
        <v>72</v>
      </c>
      <c r="E97" s="6">
        <v>9.8</v>
      </c>
      <c r="G97" s="7"/>
    </row>
    <row r="98" spans="2:7" ht="17.1" customHeight="1">
      <c r="B98"/>
      <c r="C98"/>
      <c r="D98" s="28" t="s">
        <v>102</v>
      </c>
      <c r="E98" s="6">
        <v>9.8</v>
      </c>
      <c r="G98" s="7"/>
    </row>
    <row r="99" spans="2:7" ht="17.1" customHeight="1">
      <c r="B99"/>
      <c r="C99"/>
      <c r="D99" s="28" t="s">
        <v>94</v>
      </c>
      <c r="E99" s="6">
        <v>9.8</v>
      </c>
      <c r="G99" s="7"/>
    </row>
    <row r="100" spans="2:7" ht="17.1" customHeight="1">
      <c r="B100"/>
      <c r="C100"/>
      <c r="G100" s="7"/>
    </row>
    <row r="101" spans="2:7" ht="17.1" customHeight="1">
      <c r="B101"/>
      <c r="C101"/>
      <c r="G101" s="7"/>
    </row>
    <row r="102" spans="2:7" ht="17.1" customHeight="1">
      <c r="B102"/>
      <c r="C102"/>
      <c r="G102" s="7"/>
    </row>
    <row r="103" spans="2:7" ht="17.1" customHeight="1">
      <c r="B103"/>
      <c r="C103"/>
      <c r="G103" s="7"/>
    </row>
    <row r="104" spans="2:7" ht="17.1" customHeight="1">
      <c r="B104"/>
      <c r="C104"/>
      <c r="G104" s="7"/>
    </row>
    <row r="105" spans="2:7" ht="17.1" customHeight="1">
      <c r="B105"/>
      <c r="C105"/>
      <c r="G105" s="7"/>
    </row>
    <row r="106" spans="2:7" ht="17.1" customHeight="1">
      <c r="B106"/>
      <c r="C106"/>
      <c r="G106" s="7"/>
    </row>
    <row r="107" spans="7:8" ht="17.1" customHeight="1">
      <c r="G107" s="7"/>
      <c r="H107" s="7"/>
    </row>
    <row r="108" spans="7:8" ht="17.1" customHeight="1">
      <c r="G108" s="7"/>
      <c r="H108" s="7"/>
    </row>
    <row r="109" spans="7:8" ht="17.1" customHeight="1">
      <c r="G109" s="7"/>
      <c r="H109" s="7"/>
    </row>
  </sheetData>
  <mergeCells count="12">
    <mergeCell ref="B2:Q2"/>
    <mergeCell ref="B3:Q3"/>
    <mergeCell ref="M5:N5"/>
    <mergeCell ref="E4:F4"/>
    <mergeCell ref="G4:H4"/>
    <mergeCell ref="I4:J4"/>
    <mergeCell ref="K4:L4"/>
    <mergeCell ref="M4:N4"/>
    <mergeCell ref="E5:F5"/>
    <mergeCell ref="G5:H5"/>
    <mergeCell ref="I5:J5"/>
    <mergeCell ref="K5:L5"/>
  </mergeCells>
  <printOptions horizontalCentered="1"/>
  <pageMargins left="0" right="0" top="0.236220472440945" bottom="0.236220472440945" header="0.31496062992126" footer="0.31496062992126"/>
  <pageSetup fitToHeight="2" fitToWidth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 topLeftCell="A1">
      <selection activeCell="B2" sqref="B2:E20"/>
    </sheetView>
  </sheetViews>
  <sheetFormatPr defaultColWidth="9.140625" defaultRowHeight="15"/>
  <cols>
    <col min="1" max="1" width="9.140625" style="1" customWidth="1"/>
    <col min="2" max="2" width="47.140625" style="1" customWidth="1"/>
    <col min="3" max="3" width="16.00390625" style="1" customWidth="1"/>
    <col min="4" max="4" width="5.140625" style="1" hidden="1" customWidth="1"/>
    <col min="5" max="5" width="18.00390625" style="1" customWidth="1"/>
    <col min="6" max="16384" width="9.140625" style="1" customWidth="1"/>
  </cols>
  <sheetData>
    <row r="2" spans="2:5" ht="15">
      <c r="B2" s="41" t="s">
        <v>16</v>
      </c>
      <c r="C2" s="41"/>
      <c r="D2" s="41"/>
      <c r="E2" s="41"/>
    </row>
    <row r="3" spans="2:5" ht="15">
      <c r="B3" s="42" t="s">
        <v>129</v>
      </c>
      <c r="C3" s="42"/>
      <c r="D3" s="42"/>
      <c r="E3" s="42"/>
    </row>
    <row r="4" spans="2:5" ht="48.75" customHeight="1">
      <c r="B4" s="2"/>
      <c r="C4" s="3" t="s">
        <v>18</v>
      </c>
      <c r="D4" s="3"/>
      <c r="E4" s="2" t="s">
        <v>35</v>
      </c>
    </row>
    <row r="5" spans="2:5" ht="15">
      <c r="B5" s="2" t="s">
        <v>19</v>
      </c>
      <c r="C5" s="3">
        <v>85</v>
      </c>
      <c r="D5" s="3">
        <v>85</v>
      </c>
      <c r="E5" s="33">
        <f>+C5*1/D5</f>
        <v>1</v>
      </c>
    </row>
    <row r="6" spans="2:5" ht="15">
      <c r="B6" s="2" t="s">
        <v>20</v>
      </c>
      <c r="C6" s="3">
        <v>85</v>
      </c>
      <c r="D6" s="3">
        <v>85</v>
      </c>
      <c r="E6" s="33">
        <f aca="true" t="shared" si="0" ref="E6:E14">+C6*1/D6</f>
        <v>1</v>
      </c>
    </row>
    <row r="7" spans="2:5" ht="37.5">
      <c r="B7" s="2" t="s">
        <v>21</v>
      </c>
      <c r="C7" s="3">
        <v>0</v>
      </c>
      <c r="D7" s="3">
        <v>85</v>
      </c>
      <c r="E7" s="33">
        <f t="shared" si="0"/>
        <v>0</v>
      </c>
    </row>
    <row r="8" spans="2:5" ht="37.5">
      <c r="B8" s="2" t="s">
        <v>22</v>
      </c>
      <c r="C8" s="4">
        <v>2</v>
      </c>
      <c r="D8" s="3">
        <v>85</v>
      </c>
      <c r="E8" s="33">
        <f t="shared" si="0"/>
        <v>0.023529411764705882</v>
      </c>
    </row>
    <row r="9" spans="2:5" ht="37.5">
      <c r="B9" s="2" t="s">
        <v>23</v>
      </c>
      <c r="C9" s="3">
        <v>12</v>
      </c>
      <c r="D9" s="3">
        <v>85</v>
      </c>
      <c r="E9" s="33">
        <f t="shared" si="0"/>
        <v>0.1411764705882353</v>
      </c>
    </row>
    <row r="10" spans="2:5" ht="37.5">
      <c r="B10" s="2" t="s">
        <v>24</v>
      </c>
      <c r="C10" s="3">
        <v>16</v>
      </c>
      <c r="D10" s="3">
        <v>85</v>
      </c>
      <c r="E10" s="33">
        <f t="shared" si="0"/>
        <v>0.18823529411764706</v>
      </c>
    </row>
    <row r="11" spans="2:5" ht="37.5">
      <c r="B11" s="2" t="s">
        <v>25</v>
      </c>
      <c r="C11" s="3">
        <v>14</v>
      </c>
      <c r="D11" s="3">
        <v>85</v>
      </c>
      <c r="E11" s="33">
        <f t="shared" si="0"/>
        <v>0.16470588235294117</v>
      </c>
    </row>
    <row r="12" spans="2:5" ht="37.5">
      <c r="B12" s="2" t="s">
        <v>26</v>
      </c>
      <c r="C12" s="3">
        <v>20</v>
      </c>
      <c r="D12" s="3">
        <v>85</v>
      </c>
      <c r="E12" s="33">
        <f t="shared" si="0"/>
        <v>0.23529411764705882</v>
      </c>
    </row>
    <row r="13" spans="2:5" ht="37.5">
      <c r="B13" s="2" t="s">
        <v>27</v>
      </c>
      <c r="C13" s="3">
        <v>16</v>
      </c>
      <c r="D13" s="3">
        <v>85</v>
      </c>
      <c r="E13" s="33">
        <f t="shared" si="0"/>
        <v>0.18823529411764706</v>
      </c>
    </row>
    <row r="14" spans="2:5" ht="37.5">
      <c r="B14" s="2" t="s">
        <v>28</v>
      </c>
      <c r="C14" s="3">
        <v>7</v>
      </c>
      <c r="D14" s="3">
        <v>85</v>
      </c>
      <c r="E14" s="33">
        <f t="shared" si="0"/>
        <v>0.08235294117647059</v>
      </c>
    </row>
    <row r="15" spans="2:5" ht="15">
      <c r="B15" s="5" t="s">
        <v>29</v>
      </c>
      <c r="C15" s="4">
        <v>38</v>
      </c>
      <c r="D15" s="4"/>
      <c r="E15" s="4"/>
    </row>
    <row r="16" spans="2:5" ht="15">
      <c r="B16" s="5" t="s">
        <v>30</v>
      </c>
      <c r="C16" s="4">
        <v>103</v>
      </c>
      <c r="D16" s="4"/>
      <c r="E16" s="4"/>
    </row>
    <row r="17" spans="2:5" ht="15">
      <c r="B17" s="5" t="s">
        <v>31</v>
      </c>
      <c r="C17" s="4">
        <v>2</v>
      </c>
      <c r="D17" s="4"/>
      <c r="E17" s="4"/>
    </row>
    <row r="18" spans="2:5" ht="37.5">
      <c r="B18" s="5" t="s">
        <v>32</v>
      </c>
      <c r="C18" s="4">
        <v>7</v>
      </c>
      <c r="D18" s="4"/>
      <c r="E18" s="4"/>
    </row>
    <row r="19" spans="2:5" ht="15">
      <c r="B19" s="5" t="s">
        <v>33</v>
      </c>
      <c r="C19" s="3">
        <v>146</v>
      </c>
      <c r="D19" s="3"/>
      <c r="E19" s="3"/>
    </row>
    <row r="20" spans="2:5" ht="37.5">
      <c r="B20" s="5" t="s">
        <v>34</v>
      </c>
      <c r="C20" s="34">
        <v>7.06</v>
      </c>
      <c r="D20" s="4"/>
      <c r="E20" s="4"/>
    </row>
  </sheetData>
  <mergeCells count="2">
    <mergeCell ref="B2:E2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4"/>
  <sheetViews>
    <sheetView tabSelected="1" zoomScale="115" zoomScaleNormal="115" workbookViewId="0" topLeftCell="A64">
      <selection activeCell="C2" sqref="C2:H89"/>
    </sheetView>
  </sheetViews>
  <sheetFormatPr defaultColWidth="9.140625" defaultRowHeight="15"/>
  <cols>
    <col min="1" max="1" width="9.140625" style="43" customWidth="1"/>
    <col min="2" max="2" width="3.00390625" style="43" bestFit="1" customWidth="1"/>
    <col min="3" max="3" width="6.8515625" style="51" customWidth="1"/>
    <col min="4" max="4" width="2.00390625" style="51" hidden="1" customWidth="1"/>
    <col min="5" max="5" width="19.7109375" style="51" customWidth="1"/>
    <col min="6" max="6" width="7.421875" style="51" customWidth="1"/>
    <col min="7" max="7" width="5.8515625" style="51" customWidth="1"/>
    <col min="8" max="8" width="9.00390625" style="43" customWidth="1"/>
    <col min="9" max="16384" width="9.140625" style="43" customWidth="1"/>
  </cols>
  <sheetData>
    <row r="2" spans="3:8" ht="15">
      <c r="C2" s="44" t="s">
        <v>16</v>
      </c>
      <c r="D2" s="44"/>
      <c r="E2" s="44"/>
      <c r="F2" s="44"/>
      <c r="G2" s="44"/>
      <c r="H2" s="44"/>
    </row>
    <row r="3" spans="3:8" ht="15">
      <c r="C3" s="45" t="s">
        <v>129</v>
      </c>
      <c r="D3" s="45"/>
      <c r="E3" s="45"/>
      <c r="F3" s="45"/>
      <c r="G3" s="45"/>
      <c r="H3" s="45"/>
    </row>
    <row r="4" spans="3:8" ht="25.5">
      <c r="C4" s="52" t="s">
        <v>8</v>
      </c>
      <c r="D4" s="52"/>
      <c r="E4" s="52" t="s">
        <v>9</v>
      </c>
      <c r="F4" s="53" t="s">
        <v>130</v>
      </c>
      <c r="G4" s="53" t="s">
        <v>131</v>
      </c>
      <c r="H4" s="52" t="s">
        <v>132</v>
      </c>
    </row>
    <row r="5" spans="2:8" ht="15">
      <c r="B5" s="43">
        <v>1</v>
      </c>
      <c r="C5" s="49">
        <v>1200175</v>
      </c>
      <c r="D5" s="46" t="s">
        <v>43</v>
      </c>
      <c r="E5" s="49" t="s">
        <v>54</v>
      </c>
      <c r="F5" s="47">
        <v>1961317</v>
      </c>
      <c r="G5" s="48">
        <v>8725</v>
      </c>
      <c r="H5" s="49"/>
    </row>
    <row r="6" spans="2:8" ht="15">
      <c r="B6" s="43">
        <f>+B5+1</f>
        <v>2</v>
      </c>
      <c r="C6" s="49">
        <v>1200176</v>
      </c>
      <c r="D6" s="46" t="s">
        <v>43</v>
      </c>
      <c r="E6" s="49" t="s">
        <v>78</v>
      </c>
      <c r="F6" s="47">
        <f>+F5+1</f>
        <v>1961318</v>
      </c>
      <c r="G6" s="48">
        <f>+G5+1</f>
        <v>8726</v>
      </c>
      <c r="H6" s="49"/>
    </row>
    <row r="7" spans="2:8" ht="15">
      <c r="B7" s="43">
        <f aca="true" t="shared" si="0" ref="B7:B70">+B6+1</f>
        <v>3</v>
      </c>
      <c r="C7" s="49">
        <v>1200177</v>
      </c>
      <c r="D7" s="46" t="s">
        <v>43</v>
      </c>
      <c r="E7" s="49" t="s">
        <v>71</v>
      </c>
      <c r="F7" s="47">
        <f aca="true" t="shared" si="1" ref="F7:G22">+F6+1</f>
        <v>1961319</v>
      </c>
      <c r="G7" s="48">
        <f t="shared" si="1"/>
        <v>8727</v>
      </c>
      <c r="H7" s="49"/>
    </row>
    <row r="8" spans="2:8" ht="15">
      <c r="B8" s="43">
        <f t="shared" si="0"/>
        <v>4</v>
      </c>
      <c r="C8" s="49">
        <v>1200178</v>
      </c>
      <c r="D8" s="46" t="s">
        <v>43</v>
      </c>
      <c r="E8" s="49" t="s">
        <v>74</v>
      </c>
      <c r="F8" s="47">
        <f t="shared" si="1"/>
        <v>1961320</v>
      </c>
      <c r="G8" s="48">
        <f t="shared" si="1"/>
        <v>8728</v>
      </c>
      <c r="H8" s="49"/>
    </row>
    <row r="9" spans="2:8" ht="15">
      <c r="B9" s="43">
        <f t="shared" si="0"/>
        <v>5</v>
      </c>
      <c r="C9" s="49">
        <v>1200179</v>
      </c>
      <c r="D9" s="46" t="s">
        <v>43</v>
      </c>
      <c r="E9" s="49" t="s">
        <v>48</v>
      </c>
      <c r="F9" s="47">
        <f t="shared" si="1"/>
        <v>1961321</v>
      </c>
      <c r="G9" s="48">
        <f t="shared" si="1"/>
        <v>8729</v>
      </c>
      <c r="H9" s="49"/>
    </row>
    <row r="10" spans="2:8" ht="15">
      <c r="B10" s="43">
        <f t="shared" si="0"/>
        <v>6</v>
      </c>
      <c r="C10" s="49">
        <v>1200180</v>
      </c>
      <c r="D10" s="46" t="s">
        <v>43</v>
      </c>
      <c r="E10" s="49" t="s">
        <v>68</v>
      </c>
      <c r="F10" s="47">
        <f t="shared" si="1"/>
        <v>1961322</v>
      </c>
      <c r="G10" s="48">
        <f t="shared" si="1"/>
        <v>8730</v>
      </c>
      <c r="H10" s="49"/>
    </row>
    <row r="11" spans="2:8" ht="15">
      <c r="B11" s="43">
        <f t="shared" si="0"/>
        <v>7</v>
      </c>
      <c r="C11" s="49">
        <v>1200181</v>
      </c>
      <c r="D11" s="46" t="s">
        <v>43</v>
      </c>
      <c r="E11" s="49" t="s">
        <v>84</v>
      </c>
      <c r="F11" s="47">
        <f t="shared" si="1"/>
        <v>1961323</v>
      </c>
      <c r="G11" s="48">
        <f t="shared" si="1"/>
        <v>8731</v>
      </c>
      <c r="H11" s="49"/>
    </row>
    <row r="12" spans="2:8" ht="15">
      <c r="B12" s="43">
        <f t="shared" si="0"/>
        <v>8</v>
      </c>
      <c r="C12" s="49">
        <v>1200182</v>
      </c>
      <c r="D12" s="46" t="s">
        <v>43</v>
      </c>
      <c r="E12" s="49" t="s">
        <v>46</v>
      </c>
      <c r="F12" s="47">
        <f t="shared" si="1"/>
        <v>1961324</v>
      </c>
      <c r="G12" s="48">
        <f t="shared" si="1"/>
        <v>8732</v>
      </c>
      <c r="H12" s="49"/>
    </row>
    <row r="13" spans="2:8" ht="15">
      <c r="B13" s="43">
        <f t="shared" si="0"/>
        <v>9</v>
      </c>
      <c r="C13" s="49">
        <v>1200183</v>
      </c>
      <c r="D13" s="46" t="s">
        <v>43</v>
      </c>
      <c r="E13" s="49" t="s">
        <v>70</v>
      </c>
      <c r="F13" s="47">
        <f t="shared" si="1"/>
        <v>1961325</v>
      </c>
      <c r="G13" s="48">
        <f t="shared" si="1"/>
        <v>8733</v>
      </c>
      <c r="H13" s="49"/>
    </row>
    <row r="14" spans="2:8" ht="15">
      <c r="B14" s="43">
        <f t="shared" si="0"/>
        <v>10</v>
      </c>
      <c r="C14" s="49">
        <v>1200184</v>
      </c>
      <c r="D14" s="46" t="s">
        <v>43</v>
      </c>
      <c r="E14" s="49" t="s">
        <v>81</v>
      </c>
      <c r="F14" s="47">
        <f t="shared" si="1"/>
        <v>1961326</v>
      </c>
      <c r="G14" s="48">
        <f t="shared" si="1"/>
        <v>8734</v>
      </c>
      <c r="H14" s="49"/>
    </row>
    <row r="15" spans="2:8" ht="15">
      <c r="B15" s="43">
        <f t="shared" si="0"/>
        <v>11</v>
      </c>
      <c r="C15" s="49">
        <v>1200185</v>
      </c>
      <c r="D15" s="46" t="s">
        <v>43</v>
      </c>
      <c r="E15" s="49" t="s">
        <v>60</v>
      </c>
      <c r="F15" s="47">
        <f t="shared" si="1"/>
        <v>1961327</v>
      </c>
      <c r="G15" s="48">
        <f t="shared" si="1"/>
        <v>8735</v>
      </c>
      <c r="H15" s="49"/>
    </row>
    <row r="16" spans="2:8" ht="15">
      <c r="B16" s="43">
        <f t="shared" si="0"/>
        <v>12</v>
      </c>
      <c r="C16" s="49">
        <v>1200186</v>
      </c>
      <c r="D16" s="46" t="s">
        <v>43</v>
      </c>
      <c r="E16" s="49" t="s">
        <v>76</v>
      </c>
      <c r="F16" s="47">
        <f t="shared" si="1"/>
        <v>1961328</v>
      </c>
      <c r="G16" s="48">
        <f t="shared" si="1"/>
        <v>8736</v>
      </c>
      <c r="H16" s="49"/>
    </row>
    <row r="17" spans="2:8" ht="15">
      <c r="B17" s="43">
        <f t="shared" si="0"/>
        <v>13</v>
      </c>
      <c r="C17" s="49">
        <v>1200187</v>
      </c>
      <c r="D17" s="46" t="s">
        <v>43</v>
      </c>
      <c r="E17" s="49" t="s">
        <v>128</v>
      </c>
      <c r="F17" s="47">
        <f t="shared" si="1"/>
        <v>1961329</v>
      </c>
      <c r="G17" s="48">
        <f t="shared" si="1"/>
        <v>8737</v>
      </c>
      <c r="H17" s="49"/>
    </row>
    <row r="18" spans="2:8" ht="15">
      <c r="B18" s="43">
        <f t="shared" si="0"/>
        <v>14</v>
      </c>
      <c r="C18" s="49">
        <v>1200188</v>
      </c>
      <c r="D18" s="46" t="s">
        <v>43</v>
      </c>
      <c r="E18" s="49" t="s">
        <v>72</v>
      </c>
      <c r="F18" s="47">
        <f t="shared" si="1"/>
        <v>1961330</v>
      </c>
      <c r="G18" s="48">
        <f t="shared" si="1"/>
        <v>8738</v>
      </c>
      <c r="H18" s="49"/>
    </row>
    <row r="19" spans="2:8" ht="15">
      <c r="B19" s="43">
        <f t="shared" si="0"/>
        <v>15</v>
      </c>
      <c r="C19" s="49">
        <v>1200189</v>
      </c>
      <c r="D19" s="46" t="s">
        <v>43</v>
      </c>
      <c r="E19" s="49" t="s">
        <v>56</v>
      </c>
      <c r="F19" s="47">
        <f t="shared" si="1"/>
        <v>1961331</v>
      </c>
      <c r="G19" s="48">
        <f t="shared" si="1"/>
        <v>8739</v>
      </c>
      <c r="H19" s="49"/>
    </row>
    <row r="20" spans="2:8" ht="15">
      <c r="B20" s="43">
        <f t="shared" si="0"/>
        <v>16</v>
      </c>
      <c r="C20" s="49">
        <v>1200190</v>
      </c>
      <c r="D20" s="46" t="s">
        <v>43</v>
      </c>
      <c r="E20" s="49" t="s">
        <v>47</v>
      </c>
      <c r="F20" s="47">
        <f t="shared" si="1"/>
        <v>1961332</v>
      </c>
      <c r="G20" s="48">
        <f t="shared" si="1"/>
        <v>8740</v>
      </c>
      <c r="H20" s="49"/>
    </row>
    <row r="21" spans="2:8" ht="15">
      <c r="B21" s="43">
        <f t="shared" si="0"/>
        <v>17</v>
      </c>
      <c r="C21" s="49">
        <v>1200191</v>
      </c>
      <c r="D21" s="46" t="s">
        <v>43</v>
      </c>
      <c r="E21" s="49" t="s">
        <v>83</v>
      </c>
      <c r="F21" s="47">
        <f t="shared" si="1"/>
        <v>1961333</v>
      </c>
      <c r="G21" s="48">
        <f t="shared" si="1"/>
        <v>8741</v>
      </c>
      <c r="H21" s="49"/>
    </row>
    <row r="22" spans="2:8" ht="15">
      <c r="B22" s="43">
        <f t="shared" si="0"/>
        <v>18</v>
      </c>
      <c r="C22" s="49">
        <v>1200192</v>
      </c>
      <c r="D22" s="46" t="s">
        <v>43</v>
      </c>
      <c r="E22" s="49" t="s">
        <v>108</v>
      </c>
      <c r="F22" s="47">
        <f t="shared" si="1"/>
        <v>1961334</v>
      </c>
      <c r="G22" s="48">
        <f t="shared" si="1"/>
        <v>8742</v>
      </c>
      <c r="H22" s="49"/>
    </row>
    <row r="23" spans="2:8" ht="15">
      <c r="B23" s="43">
        <f t="shared" si="0"/>
        <v>19</v>
      </c>
      <c r="C23" s="49">
        <v>1200193</v>
      </c>
      <c r="D23" s="46" t="s">
        <v>43</v>
      </c>
      <c r="E23" s="49" t="s">
        <v>95</v>
      </c>
      <c r="F23" s="47">
        <f aca="true" t="shared" si="2" ref="F23:G38">+F22+1</f>
        <v>1961335</v>
      </c>
      <c r="G23" s="48">
        <f t="shared" si="2"/>
        <v>8743</v>
      </c>
      <c r="H23" s="49"/>
    </row>
    <row r="24" spans="2:8" ht="15">
      <c r="B24" s="43">
        <f t="shared" si="0"/>
        <v>20</v>
      </c>
      <c r="C24" s="49">
        <v>1200194</v>
      </c>
      <c r="D24" s="46"/>
      <c r="E24" s="49" t="s">
        <v>100</v>
      </c>
      <c r="F24" s="47">
        <f t="shared" si="2"/>
        <v>1961336</v>
      </c>
      <c r="G24" s="48">
        <f t="shared" si="2"/>
        <v>8744</v>
      </c>
      <c r="H24" s="49"/>
    </row>
    <row r="25" spans="2:8" ht="15">
      <c r="B25" s="43">
        <f t="shared" si="0"/>
        <v>21</v>
      </c>
      <c r="C25" s="49">
        <v>1200195</v>
      </c>
      <c r="D25" s="46"/>
      <c r="E25" s="49" t="s">
        <v>90</v>
      </c>
      <c r="F25" s="47">
        <f t="shared" si="2"/>
        <v>1961337</v>
      </c>
      <c r="G25" s="48">
        <f t="shared" si="2"/>
        <v>8745</v>
      </c>
      <c r="H25" s="49"/>
    </row>
    <row r="26" spans="2:8" ht="15">
      <c r="B26" s="43">
        <f t="shared" si="0"/>
        <v>22</v>
      </c>
      <c r="C26" s="49">
        <v>1200196</v>
      </c>
      <c r="D26" s="46"/>
      <c r="E26" s="49" t="s">
        <v>93</v>
      </c>
      <c r="F26" s="47">
        <f t="shared" si="2"/>
        <v>1961338</v>
      </c>
      <c r="G26" s="48">
        <f t="shared" si="2"/>
        <v>8746</v>
      </c>
      <c r="H26" s="49"/>
    </row>
    <row r="27" spans="2:8" ht="15">
      <c r="B27" s="43">
        <f t="shared" si="0"/>
        <v>23</v>
      </c>
      <c r="C27" s="49">
        <v>1200197</v>
      </c>
      <c r="D27" s="46"/>
      <c r="E27" s="49" t="s">
        <v>91</v>
      </c>
      <c r="F27" s="47">
        <f t="shared" si="2"/>
        <v>1961339</v>
      </c>
      <c r="G27" s="48">
        <f t="shared" si="2"/>
        <v>8747</v>
      </c>
      <c r="H27" s="49"/>
    </row>
    <row r="28" spans="2:8" ht="15">
      <c r="B28" s="43">
        <f t="shared" si="0"/>
        <v>24</v>
      </c>
      <c r="C28" s="49">
        <v>1200198</v>
      </c>
      <c r="D28" s="46"/>
      <c r="E28" s="49" t="s">
        <v>77</v>
      </c>
      <c r="F28" s="47">
        <f t="shared" si="2"/>
        <v>1961340</v>
      </c>
      <c r="G28" s="48">
        <f t="shared" si="2"/>
        <v>8748</v>
      </c>
      <c r="H28" s="49"/>
    </row>
    <row r="29" spans="2:8" ht="15">
      <c r="B29" s="43">
        <f t="shared" si="0"/>
        <v>25</v>
      </c>
      <c r="C29" s="49">
        <v>1200199</v>
      </c>
      <c r="D29" s="46"/>
      <c r="E29" s="49" t="s">
        <v>92</v>
      </c>
      <c r="F29" s="47">
        <f t="shared" si="2"/>
        <v>1961341</v>
      </c>
      <c r="G29" s="48">
        <f t="shared" si="2"/>
        <v>8749</v>
      </c>
      <c r="H29" s="49"/>
    </row>
    <row r="30" spans="2:8" ht="15">
      <c r="B30" s="43">
        <f t="shared" si="0"/>
        <v>26</v>
      </c>
      <c r="C30" s="49">
        <v>1200200</v>
      </c>
      <c r="D30" s="46"/>
      <c r="E30" s="49" t="s">
        <v>104</v>
      </c>
      <c r="F30" s="47">
        <f t="shared" si="2"/>
        <v>1961342</v>
      </c>
      <c r="G30" s="48">
        <f t="shared" si="2"/>
        <v>8750</v>
      </c>
      <c r="H30" s="49"/>
    </row>
    <row r="31" spans="2:8" ht="15">
      <c r="B31" s="43">
        <f t="shared" si="0"/>
        <v>27</v>
      </c>
      <c r="C31" s="49">
        <v>1200201</v>
      </c>
      <c r="D31" s="46"/>
      <c r="E31" s="49" t="s">
        <v>87</v>
      </c>
      <c r="F31" s="47">
        <f t="shared" si="2"/>
        <v>1961343</v>
      </c>
      <c r="G31" s="48">
        <f t="shared" si="2"/>
        <v>8751</v>
      </c>
      <c r="H31" s="49"/>
    </row>
    <row r="32" spans="2:8" ht="15">
      <c r="B32" s="43">
        <f t="shared" si="0"/>
        <v>28</v>
      </c>
      <c r="C32" s="49">
        <v>1200202</v>
      </c>
      <c r="D32" s="46"/>
      <c r="E32" s="49" t="s">
        <v>120</v>
      </c>
      <c r="F32" s="47">
        <f t="shared" si="2"/>
        <v>1961344</v>
      </c>
      <c r="G32" s="48">
        <f t="shared" si="2"/>
        <v>8752</v>
      </c>
      <c r="H32" s="49"/>
    </row>
    <row r="33" spans="2:8" ht="15">
      <c r="B33" s="43">
        <f t="shared" si="0"/>
        <v>29</v>
      </c>
      <c r="C33" s="49">
        <v>1200203</v>
      </c>
      <c r="D33" s="46"/>
      <c r="E33" s="49" t="s">
        <v>117</v>
      </c>
      <c r="F33" s="47">
        <f t="shared" si="2"/>
        <v>1961345</v>
      </c>
      <c r="G33" s="48">
        <f t="shared" si="2"/>
        <v>8753</v>
      </c>
      <c r="H33" s="49"/>
    </row>
    <row r="34" spans="2:8" ht="15">
      <c r="B34" s="43">
        <f t="shared" si="0"/>
        <v>30</v>
      </c>
      <c r="C34" s="49">
        <v>1200204</v>
      </c>
      <c r="D34" s="46"/>
      <c r="E34" s="49" t="s">
        <v>123</v>
      </c>
      <c r="F34" s="47">
        <f t="shared" si="2"/>
        <v>1961346</v>
      </c>
      <c r="G34" s="48">
        <f t="shared" si="2"/>
        <v>8754</v>
      </c>
      <c r="H34" s="49"/>
    </row>
    <row r="35" spans="2:8" ht="15">
      <c r="B35" s="43">
        <f t="shared" si="0"/>
        <v>31</v>
      </c>
      <c r="C35" s="49">
        <v>1200205</v>
      </c>
      <c r="D35" s="46"/>
      <c r="E35" s="49" t="s">
        <v>116</v>
      </c>
      <c r="F35" s="47">
        <f t="shared" si="2"/>
        <v>1961347</v>
      </c>
      <c r="G35" s="48">
        <f t="shared" si="2"/>
        <v>8755</v>
      </c>
      <c r="H35" s="49"/>
    </row>
    <row r="36" spans="2:8" ht="15">
      <c r="B36" s="43">
        <f t="shared" si="0"/>
        <v>32</v>
      </c>
      <c r="C36" s="49">
        <v>1200206</v>
      </c>
      <c r="D36" s="46"/>
      <c r="E36" s="49" t="s">
        <v>114</v>
      </c>
      <c r="F36" s="47">
        <f t="shared" si="2"/>
        <v>1961348</v>
      </c>
      <c r="G36" s="48">
        <f t="shared" si="2"/>
        <v>8756</v>
      </c>
      <c r="H36" s="49"/>
    </row>
    <row r="37" spans="2:8" ht="15">
      <c r="B37" s="43">
        <f t="shared" si="0"/>
        <v>33</v>
      </c>
      <c r="C37" s="49">
        <v>1200207</v>
      </c>
      <c r="D37" s="46"/>
      <c r="E37" s="49" t="s">
        <v>82</v>
      </c>
      <c r="F37" s="47">
        <f t="shared" si="2"/>
        <v>1961349</v>
      </c>
      <c r="G37" s="48">
        <f t="shared" si="2"/>
        <v>8757</v>
      </c>
      <c r="H37" s="49"/>
    </row>
    <row r="38" spans="2:8" ht="15">
      <c r="B38" s="43">
        <f t="shared" si="0"/>
        <v>34</v>
      </c>
      <c r="C38" s="49">
        <v>1200208</v>
      </c>
      <c r="D38" s="46"/>
      <c r="E38" s="49" t="s">
        <v>122</v>
      </c>
      <c r="F38" s="47">
        <f t="shared" si="2"/>
        <v>1961350</v>
      </c>
      <c r="G38" s="48">
        <f t="shared" si="2"/>
        <v>8758</v>
      </c>
      <c r="H38" s="49"/>
    </row>
    <row r="39" spans="2:8" ht="15">
      <c r="B39" s="43">
        <f t="shared" si="0"/>
        <v>35</v>
      </c>
      <c r="C39" s="49">
        <v>1200209</v>
      </c>
      <c r="D39" s="46" t="s">
        <v>43</v>
      </c>
      <c r="E39" s="49" t="s">
        <v>96</v>
      </c>
      <c r="F39" s="47">
        <f aca="true" t="shared" si="3" ref="F39:G54">+F38+1</f>
        <v>1961351</v>
      </c>
      <c r="G39" s="48">
        <f t="shared" si="3"/>
        <v>8759</v>
      </c>
      <c r="H39" s="49"/>
    </row>
    <row r="40" spans="2:8" ht="15">
      <c r="B40" s="43">
        <f t="shared" si="0"/>
        <v>36</v>
      </c>
      <c r="C40" s="49">
        <v>1200210</v>
      </c>
      <c r="D40" s="46" t="s">
        <v>43</v>
      </c>
      <c r="E40" s="49" t="s">
        <v>115</v>
      </c>
      <c r="F40" s="47">
        <f t="shared" si="3"/>
        <v>1961352</v>
      </c>
      <c r="G40" s="48">
        <f t="shared" si="3"/>
        <v>8760</v>
      </c>
      <c r="H40" s="49"/>
    </row>
    <row r="41" spans="2:8" ht="15">
      <c r="B41" s="43">
        <f t="shared" si="0"/>
        <v>37</v>
      </c>
      <c r="C41" s="49">
        <v>1200211</v>
      </c>
      <c r="D41" s="46" t="s">
        <v>43</v>
      </c>
      <c r="E41" s="49" t="s">
        <v>88</v>
      </c>
      <c r="F41" s="47">
        <f t="shared" si="3"/>
        <v>1961353</v>
      </c>
      <c r="G41" s="48">
        <f t="shared" si="3"/>
        <v>8761</v>
      </c>
      <c r="H41" s="49"/>
    </row>
    <row r="42" spans="2:8" ht="15">
      <c r="B42" s="43">
        <f t="shared" si="0"/>
        <v>38</v>
      </c>
      <c r="C42" s="49">
        <v>1200212</v>
      </c>
      <c r="D42" s="46" t="s">
        <v>43</v>
      </c>
      <c r="E42" s="49" t="s">
        <v>112</v>
      </c>
      <c r="F42" s="47">
        <f aca="true" t="shared" si="4" ref="F42">+F41+1</f>
        <v>1961354</v>
      </c>
      <c r="G42" s="48">
        <f t="shared" si="3"/>
        <v>8762</v>
      </c>
      <c r="H42" s="49"/>
    </row>
    <row r="43" spans="2:8" ht="15">
      <c r="B43" s="43">
        <f t="shared" si="0"/>
        <v>39</v>
      </c>
      <c r="C43" s="49">
        <v>1200213</v>
      </c>
      <c r="D43" s="46" t="s">
        <v>43</v>
      </c>
      <c r="E43" s="49" t="s">
        <v>61</v>
      </c>
      <c r="F43" s="47">
        <f aca="true" t="shared" si="5" ref="F43">+F42+1</f>
        <v>1961355</v>
      </c>
      <c r="G43" s="48">
        <f t="shared" si="3"/>
        <v>8763</v>
      </c>
      <c r="H43" s="49"/>
    </row>
    <row r="44" spans="2:8" ht="15">
      <c r="B44" s="43">
        <f t="shared" si="0"/>
        <v>40</v>
      </c>
      <c r="C44" s="49">
        <v>1200214</v>
      </c>
      <c r="D44" s="46" t="s">
        <v>43</v>
      </c>
      <c r="E44" s="49" t="s">
        <v>67</v>
      </c>
      <c r="F44" s="47">
        <f aca="true" t="shared" si="6" ref="F44">+F43+1</f>
        <v>1961356</v>
      </c>
      <c r="G44" s="48">
        <f t="shared" si="3"/>
        <v>8764</v>
      </c>
      <c r="H44" s="49"/>
    </row>
    <row r="45" spans="2:8" ht="15">
      <c r="B45" s="43">
        <f t="shared" si="0"/>
        <v>41</v>
      </c>
      <c r="C45" s="49">
        <v>1200215</v>
      </c>
      <c r="D45" s="46" t="s">
        <v>43</v>
      </c>
      <c r="E45" s="49" t="s">
        <v>73</v>
      </c>
      <c r="F45" s="47">
        <f aca="true" t="shared" si="7" ref="F45">+F44+1</f>
        <v>1961357</v>
      </c>
      <c r="G45" s="48">
        <f t="shared" si="3"/>
        <v>8765</v>
      </c>
      <c r="H45" s="49"/>
    </row>
    <row r="46" spans="2:8" ht="15">
      <c r="B46" s="43">
        <f t="shared" si="0"/>
        <v>42</v>
      </c>
      <c r="C46" s="49">
        <v>1200216</v>
      </c>
      <c r="D46" s="46" t="s">
        <v>43</v>
      </c>
      <c r="E46" s="49" t="s">
        <v>50</v>
      </c>
      <c r="F46" s="47">
        <f aca="true" t="shared" si="8" ref="F46">+F45+1</f>
        <v>1961358</v>
      </c>
      <c r="G46" s="48">
        <f t="shared" si="3"/>
        <v>8766</v>
      </c>
      <c r="H46" s="49"/>
    </row>
    <row r="47" spans="2:8" ht="15">
      <c r="B47" s="43">
        <f t="shared" si="0"/>
        <v>43</v>
      </c>
      <c r="C47" s="49">
        <v>1200217</v>
      </c>
      <c r="D47" s="46" t="s">
        <v>43</v>
      </c>
      <c r="E47" s="49" t="s">
        <v>57</v>
      </c>
      <c r="F47" s="47">
        <f aca="true" t="shared" si="9" ref="F47">+F46+1</f>
        <v>1961359</v>
      </c>
      <c r="G47" s="48">
        <f t="shared" si="3"/>
        <v>8767</v>
      </c>
      <c r="H47" s="49"/>
    </row>
    <row r="48" spans="2:8" ht="15">
      <c r="B48" s="43">
        <f t="shared" si="0"/>
        <v>44</v>
      </c>
      <c r="C48" s="49">
        <v>1200218</v>
      </c>
      <c r="D48" s="46" t="s">
        <v>43</v>
      </c>
      <c r="E48" s="49" t="s">
        <v>45</v>
      </c>
      <c r="F48" s="47">
        <f aca="true" t="shared" si="10" ref="F48">+F47+1</f>
        <v>1961360</v>
      </c>
      <c r="G48" s="48">
        <f t="shared" si="3"/>
        <v>8768</v>
      </c>
      <c r="H48" s="49"/>
    </row>
    <row r="49" spans="2:8" ht="15">
      <c r="B49" s="43">
        <f t="shared" si="0"/>
        <v>45</v>
      </c>
      <c r="C49" s="49">
        <v>1200219</v>
      </c>
      <c r="D49" s="46" t="s">
        <v>43</v>
      </c>
      <c r="E49" s="49" t="s">
        <v>49</v>
      </c>
      <c r="F49" s="47">
        <f aca="true" t="shared" si="11" ref="F49">+F48+1</f>
        <v>1961361</v>
      </c>
      <c r="G49" s="48">
        <f t="shared" si="3"/>
        <v>8769</v>
      </c>
      <c r="H49" s="49"/>
    </row>
    <row r="50" spans="2:8" ht="15">
      <c r="B50" s="43">
        <f t="shared" si="0"/>
        <v>46</v>
      </c>
      <c r="C50" s="49">
        <v>1200220</v>
      </c>
      <c r="D50" s="46" t="s">
        <v>43</v>
      </c>
      <c r="E50" s="49" t="s">
        <v>58</v>
      </c>
      <c r="F50" s="47">
        <f aca="true" t="shared" si="12" ref="F50">+F49+1</f>
        <v>1961362</v>
      </c>
      <c r="G50" s="48">
        <f t="shared" si="3"/>
        <v>8770</v>
      </c>
      <c r="H50" s="49"/>
    </row>
    <row r="51" spans="2:8" ht="15">
      <c r="B51" s="43">
        <f t="shared" si="0"/>
        <v>47</v>
      </c>
      <c r="C51" s="49">
        <v>1200221</v>
      </c>
      <c r="D51" s="46" t="s">
        <v>43</v>
      </c>
      <c r="E51" s="49" t="s">
        <v>59</v>
      </c>
      <c r="F51" s="47">
        <f aca="true" t="shared" si="13" ref="F51">+F50+1</f>
        <v>1961363</v>
      </c>
      <c r="G51" s="48">
        <f t="shared" si="3"/>
        <v>8771</v>
      </c>
      <c r="H51" s="49"/>
    </row>
    <row r="52" spans="2:8" ht="15">
      <c r="B52" s="43">
        <f t="shared" si="0"/>
        <v>48</v>
      </c>
      <c r="C52" s="49">
        <v>1200222</v>
      </c>
      <c r="D52" s="46" t="s">
        <v>43</v>
      </c>
      <c r="E52" s="49" t="s">
        <v>69</v>
      </c>
      <c r="F52" s="47">
        <f aca="true" t="shared" si="14" ref="F52">+F51+1</f>
        <v>1961364</v>
      </c>
      <c r="G52" s="48">
        <f t="shared" si="3"/>
        <v>8772</v>
      </c>
      <c r="H52" s="49"/>
    </row>
    <row r="53" spans="2:8" ht="15">
      <c r="B53" s="43">
        <f t="shared" si="0"/>
        <v>49</v>
      </c>
      <c r="C53" s="49">
        <v>1200223</v>
      </c>
      <c r="D53" s="46" t="s">
        <v>43</v>
      </c>
      <c r="E53" s="49" t="s">
        <v>53</v>
      </c>
      <c r="F53" s="47">
        <f aca="true" t="shared" si="15" ref="F53">+F52+1</f>
        <v>1961365</v>
      </c>
      <c r="G53" s="48">
        <f t="shared" si="3"/>
        <v>8773</v>
      </c>
      <c r="H53" s="49"/>
    </row>
    <row r="54" spans="2:8" ht="15">
      <c r="B54" s="43">
        <f t="shared" si="0"/>
        <v>50</v>
      </c>
      <c r="C54" s="49">
        <v>1200224</v>
      </c>
      <c r="D54" s="46" t="s">
        <v>43</v>
      </c>
      <c r="E54" s="49" t="s">
        <v>64</v>
      </c>
      <c r="F54" s="47">
        <f aca="true" t="shared" si="16" ref="F54">+F53+1</f>
        <v>1961366</v>
      </c>
      <c r="G54" s="48">
        <f t="shared" si="3"/>
        <v>8774</v>
      </c>
      <c r="H54" s="49"/>
    </row>
    <row r="55" spans="2:8" ht="15">
      <c r="B55" s="43">
        <f t="shared" si="0"/>
        <v>51</v>
      </c>
      <c r="C55" s="49">
        <v>1200225</v>
      </c>
      <c r="D55" s="46" t="s">
        <v>43</v>
      </c>
      <c r="E55" s="49" t="s">
        <v>51</v>
      </c>
      <c r="F55" s="47">
        <f aca="true" t="shared" si="17" ref="F55">+F54+1</f>
        <v>1961367</v>
      </c>
      <c r="G55" s="48">
        <f aca="true" t="shared" si="18" ref="G55:G70">+G54+1</f>
        <v>8775</v>
      </c>
      <c r="H55" s="49"/>
    </row>
    <row r="56" spans="2:8" ht="15">
      <c r="B56" s="43">
        <f t="shared" si="0"/>
        <v>52</v>
      </c>
      <c r="C56" s="49">
        <v>1200226</v>
      </c>
      <c r="D56" s="46" t="s">
        <v>43</v>
      </c>
      <c r="E56" s="49" t="s">
        <v>66</v>
      </c>
      <c r="F56" s="47">
        <f aca="true" t="shared" si="19" ref="F56">+F55+1</f>
        <v>1961368</v>
      </c>
      <c r="G56" s="48">
        <f t="shared" si="18"/>
        <v>8776</v>
      </c>
      <c r="H56" s="49"/>
    </row>
    <row r="57" spans="2:8" ht="15">
      <c r="B57" s="43">
        <f t="shared" si="0"/>
        <v>53</v>
      </c>
      <c r="C57" s="49">
        <v>1200227</v>
      </c>
      <c r="D57" s="46" t="s">
        <v>43</v>
      </c>
      <c r="E57" s="49" t="s">
        <v>62</v>
      </c>
      <c r="F57" s="47">
        <f aca="true" t="shared" si="20" ref="F57">+F56+1</f>
        <v>1961369</v>
      </c>
      <c r="G57" s="48">
        <f t="shared" si="18"/>
        <v>8777</v>
      </c>
      <c r="H57" s="49"/>
    </row>
    <row r="58" spans="2:8" ht="15">
      <c r="B58" s="43">
        <f t="shared" si="0"/>
        <v>54</v>
      </c>
      <c r="C58" s="49">
        <v>1200228</v>
      </c>
      <c r="D58" s="46" t="s">
        <v>43</v>
      </c>
      <c r="E58" s="49" t="s">
        <v>80</v>
      </c>
      <c r="F58" s="47">
        <f aca="true" t="shared" si="21" ref="F58">+F57+1</f>
        <v>1961370</v>
      </c>
      <c r="G58" s="48">
        <f t="shared" si="18"/>
        <v>8778</v>
      </c>
      <c r="H58" s="49"/>
    </row>
    <row r="59" spans="2:8" ht="15">
      <c r="B59" s="43">
        <f t="shared" si="0"/>
        <v>55</v>
      </c>
      <c r="C59" s="49">
        <v>1200229</v>
      </c>
      <c r="D59" s="46" t="s">
        <v>43</v>
      </c>
      <c r="E59" s="49" t="s">
        <v>75</v>
      </c>
      <c r="F59" s="47">
        <f aca="true" t="shared" si="22" ref="F59">+F58+1</f>
        <v>1961371</v>
      </c>
      <c r="G59" s="48">
        <f t="shared" si="18"/>
        <v>8779</v>
      </c>
      <c r="H59" s="49"/>
    </row>
    <row r="60" spans="2:8" ht="15">
      <c r="B60" s="43">
        <f t="shared" si="0"/>
        <v>56</v>
      </c>
      <c r="C60" s="49">
        <v>1200230</v>
      </c>
      <c r="D60" s="46" t="s">
        <v>43</v>
      </c>
      <c r="E60" s="49" t="s">
        <v>44</v>
      </c>
      <c r="F60" s="47">
        <f aca="true" t="shared" si="23" ref="F60">+F59+1</f>
        <v>1961372</v>
      </c>
      <c r="G60" s="48">
        <f t="shared" si="18"/>
        <v>8780</v>
      </c>
      <c r="H60" s="49"/>
    </row>
    <row r="61" spans="2:8" ht="15">
      <c r="B61" s="43">
        <f t="shared" si="0"/>
        <v>57</v>
      </c>
      <c r="C61" s="49">
        <v>1200231</v>
      </c>
      <c r="D61" s="46" t="s">
        <v>43</v>
      </c>
      <c r="E61" s="49" t="s">
        <v>63</v>
      </c>
      <c r="F61" s="47">
        <f aca="true" t="shared" si="24" ref="F61">+F60+1</f>
        <v>1961373</v>
      </c>
      <c r="G61" s="48">
        <f t="shared" si="18"/>
        <v>8781</v>
      </c>
      <c r="H61" s="49"/>
    </row>
    <row r="62" spans="2:8" ht="15">
      <c r="B62" s="43">
        <f t="shared" si="0"/>
        <v>58</v>
      </c>
      <c r="C62" s="49">
        <v>1200232</v>
      </c>
      <c r="D62" s="46" t="s">
        <v>43</v>
      </c>
      <c r="E62" s="49" t="s">
        <v>52</v>
      </c>
      <c r="F62" s="47">
        <f aca="true" t="shared" si="25" ref="F62">+F61+1</f>
        <v>1961374</v>
      </c>
      <c r="G62" s="48">
        <f t="shared" si="18"/>
        <v>8782</v>
      </c>
      <c r="H62" s="49"/>
    </row>
    <row r="63" spans="2:8" ht="15">
      <c r="B63" s="43">
        <f t="shared" si="0"/>
        <v>59</v>
      </c>
      <c r="C63" s="49">
        <v>1200233</v>
      </c>
      <c r="D63" s="46" t="s">
        <v>43</v>
      </c>
      <c r="E63" s="49" t="s">
        <v>65</v>
      </c>
      <c r="F63" s="47">
        <f aca="true" t="shared" si="26" ref="F63">+F62+1</f>
        <v>1961375</v>
      </c>
      <c r="G63" s="48">
        <f t="shared" si="18"/>
        <v>8783</v>
      </c>
      <c r="H63" s="49"/>
    </row>
    <row r="64" spans="2:8" ht="15">
      <c r="B64" s="43">
        <f t="shared" si="0"/>
        <v>60</v>
      </c>
      <c r="C64" s="49">
        <v>1200234</v>
      </c>
      <c r="D64" s="46" t="s">
        <v>43</v>
      </c>
      <c r="E64" s="49" t="s">
        <v>121</v>
      </c>
      <c r="F64" s="47">
        <f aca="true" t="shared" si="27" ref="F64">+F63+1</f>
        <v>1961376</v>
      </c>
      <c r="G64" s="48">
        <f t="shared" si="18"/>
        <v>8784</v>
      </c>
      <c r="H64" s="49"/>
    </row>
    <row r="65" spans="2:8" ht="15">
      <c r="B65" s="43">
        <f t="shared" si="0"/>
        <v>61</v>
      </c>
      <c r="C65" s="49">
        <v>1200235</v>
      </c>
      <c r="D65" s="46"/>
      <c r="E65" s="49" t="s">
        <v>111</v>
      </c>
      <c r="F65" s="47">
        <f aca="true" t="shared" si="28" ref="F65">+F64+1</f>
        <v>1961377</v>
      </c>
      <c r="G65" s="48">
        <f t="shared" si="18"/>
        <v>8785</v>
      </c>
      <c r="H65" s="49"/>
    </row>
    <row r="66" spans="2:8" ht="15">
      <c r="B66" s="43">
        <f t="shared" si="0"/>
        <v>62</v>
      </c>
      <c r="C66" s="49">
        <v>1200236</v>
      </c>
      <c r="D66" s="46"/>
      <c r="E66" s="49" t="s">
        <v>119</v>
      </c>
      <c r="F66" s="47">
        <f aca="true" t="shared" si="29" ref="F66">+F65+1</f>
        <v>1961378</v>
      </c>
      <c r="G66" s="48">
        <f t="shared" si="18"/>
        <v>8786</v>
      </c>
      <c r="H66" s="49"/>
    </row>
    <row r="67" spans="2:8" ht="15">
      <c r="B67" s="43">
        <f t="shared" si="0"/>
        <v>63</v>
      </c>
      <c r="C67" s="49">
        <v>1200237</v>
      </c>
      <c r="D67" s="46"/>
      <c r="E67" s="49" t="s">
        <v>86</v>
      </c>
      <c r="F67" s="47">
        <f aca="true" t="shared" si="30" ref="F67">+F66+1</f>
        <v>1961379</v>
      </c>
      <c r="G67" s="48">
        <f t="shared" si="18"/>
        <v>8787</v>
      </c>
      <c r="H67" s="49"/>
    </row>
    <row r="68" spans="2:8" ht="15">
      <c r="B68" s="43">
        <f t="shared" si="0"/>
        <v>64</v>
      </c>
      <c r="C68" s="49">
        <v>1200238</v>
      </c>
      <c r="D68" s="46"/>
      <c r="E68" s="49" t="s">
        <v>105</v>
      </c>
      <c r="F68" s="47">
        <f aca="true" t="shared" si="31" ref="F68">+F67+1</f>
        <v>1961380</v>
      </c>
      <c r="G68" s="48">
        <f t="shared" si="18"/>
        <v>8788</v>
      </c>
      <c r="H68" s="49"/>
    </row>
    <row r="69" spans="2:8" ht="15">
      <c r="B69" s="43">
        <f t="shared" si="0"/>
        <v>65</v>
      </c>
      <c r="C69" s="49">
        <v>1200239</v>
      </c>
      <c r="D69" s="46"/>
      <c r="E69" s="49" t="s">
        <v>118</v>
      </c>
      <c r="F69" s="47">
        <f aca="true" t="shared" si="32" ref="F69">+F68+1</f>
        <v>1961381</v>
      </c>
      <c r="G69" s="48">
        <f t="shared" si="18"/>
        <v>8789</v>
      </c>
      <c r="H69" s="49"/>
    </row>
    <row r="70" spans="2:8" ht="15">
      <c r="B70" s="43">
        <f t="shared" si="0"/>
        <v>66</v>
      </c>
      <c r="C70" s="49">
        <v>1200240</v>
      </c>
      <c r="D70" s="46"/>
      <c r="E70" s="49" t="s">
        <v>103</v>
      </c>
      <c r="F70" s="47">
        <f aca="true" t="shared" si="33" ref="F70">+F69+1</f>
        <v>1961382</v>
      </c>
      <c r="G70" s="48">
        <f t="shared" si="18"/>
        <v>8790</v>
      </c>
      <c r="H70" s="49"/>
    </row>
    <row r="71" spans="2:8" ht="15">
      <c r="B71" s="43">
        <f aca="true" t="shared" si="34" ref="B71:B89">+B70+1</f>
        <v>67</v>
      </c>
      <c r="C71" s="49">
        <v>1200241</v>
      </c>
      <c r="D71" s="46"/>
      <c r="E71" s="49" t="s">
        <v>126</v>
      </c>
      <c r="F71" s="47">
        <f aca="true" t="shared" si="35" ref="F71">+F70+1</f>
        <v>1961383</v>
      </c>
      <c r="G71" s="48">
        <f aca="true" t="shared" si="36" ref="G71:G86">+G70+1</f>
        <v>8791</v>
      </c>
      <c r="H71" s="49"/>
    </row>
    <row r="72" spans="2:8" ht="15">
      <c r="B72" s="43">
        <f t="shared" si="34"/>
        <v>68</v>
      </c>
      <c r="C72" s="49">
        <v>1200242</v>
      </c>
      <c r="D72" s="46"/>
      <c r="E72" s="49" t="s">
        <v>127</v>
      </c>
      <c r="F72" s="47">
        <f aca="true" t="shared" si="37" ref="F72">+F71+1</f>
        <v>1961384</v>
      </c>
      <c r="G72" s="48">
        <f t="shared" si="36"/>
        <v>8792</v>
      </c>
      <c r="H72" s="49"/>
    </row>
    <row r="73" spans="2:8" ht="15">
      <c r="B73" s="43">
        <f t="shared" si="34"/>
        <v>69</v>
      </c>
      <c r="C73" s="49">
        <v>1200243</v>
      </c>
      <c r="D73" s="46"/>
      <c r="E73" s="49" t="s">
        <v>98</v>
      </c>
      <c r="F73" s="47">
        <f aca="true" t="shared" si="38" ref="F73">+F72+1</f>
        <v>1961385</v>
      </c>
      <c r="G73" s="48">
        <f t="shared" si="36"/>
        <v>8793</v>
      </c>
      <c r="H73" s="49"/>
    </row>
    <row r="74" spans="2:8" ht="15">
      <c r="B74" s="43">
        <f t="shared" si="34"/>
        <v>70</v>
      </c>
      <c r="C74" s="49">
        <v>1200244</v>
      </c>
      <c r="D74" s="46"/>
      <c r="E74" s="49" t="s">
        <v>101</v>
      </c>
      <c r="F74" s="47">
        <f aca="true" t="shared" si="39" ref="F74">+F73+1</f>
        <v>1961386</v>
      </c>
      <c r="G74" s="48">
        <f t="shared" si="36"/>
        <v>8794</v>
      </c>
      <c r="H74" s="49"/>
    </row>
    <row r="75" spans="2:8" ht="15">
      <c r="B75" s="43">
        <f t="shared" si="34"/>
        <v>71</v>
      </c>
      <c r="C75" s="49">
        <v>1200245</v>
      </c>
      <c r="D75" s="46"/>
      <c r="E75" s="49" t="s">
        <v>110</v>
      </c>
      <c r="F75" s="47">
        <f aca="true" t="shared" si="40" ref="F75">+F74+1</f>
        <v>1961387</v>
      </c>
      <c r="G75" s="48">
        <f t="shared" si="36"/>
        <v>8795</v>
      </c>
      <c r="H75" s="49"/>
    </row>
    <row r="76" spans="2:8" ht="15">
      <c r="B76" s="43">
        <f t="shared" si="34"/>
        <v>72</v>
      </c>
      <c r="C76" s="49">
        <v>1200246</v>
      </c>
      <c r="D76" s="46"/>
      <c r="E76" s="49" t="s">
        <v>124</v>
      </c>
      <c r="F76" s="47">
        <f aca="true" t="shared" si="41" ref="F76">+F75+1</f>
        <v>1961388</v>
      </c>
      <c r="G76" s="48">
        <f t="shared" si="36"/>
        <v>8796</v>
      </c>
      <c r="H76" s="49"/>
    </row>
    <row r="77" spans="2:8" ht="15">
      <c r="B77" s="43">
        <f t="shared" si="34"/>
        <v>73</v>
      </c>
      <c r="C77" s="49">
        <v>1200247</v>
      </c>
      <c r="D77" s="46"/>
      <c r="E77" s="49" t="s">
        <v>125</v>
      </c>
      <c r="F77" s="47">
        <f aca="true" t="shared" si="42" ref="F77">+F76+1</f>
        <v>1961389</v>
      </c>
      <c r="G77" s="48">
        <f t="shared" si="36"/>
        <v>8797</v>
      </c>
      <c r="H77" s="49"/>
    </row>
    <row r="78" spans="2:8" ht="15">
      <c r="B78" s="43">
        <f t="shared" si="34"/>
        <v>74</v>
      </c>
      <c r="C78" s="49">
        <v>1200248</v>
      </c>
      <c r="D78" s="46"/>
      <c r="E78" s="49" t="s">
        <v>107</v>
      </c>
      <c r="F78" s="47">
        <f aca="true" t="shared" si="43" ref="F78">+F77+1</f>
        <v>1961390</v>
      </c>
      <c r="G78" s="48">
        <f t="shared" si="36"/>
        <v>8798</v>
      </c>
      <c r="H78" s="49"/>
    </row>
    <row r="79" spans="2:8" ht="15">
      <c r="B79" s="43">
        <f t="shared" si="34"/>
        <v>75</v>
      </c>
      <c r="C79" s="49">
        <v>1200249</v>
      </c>
      <c r="D79" s="46"/>
      <c r="E79" s="49" t="s">
        <v>89</v>
      </c>
      <c r="F79" s="47">
        <f aca="true" t="shared" si="44" ref="F79">+F78+1</f>
        <v>1961391</v>
      </c>
      <c r="G79" s="48">
        <f t="shared" si="36"/>
        <v>8799</v>
      </c>
      <c r="H79" s="49"/>
    </row>
    <row r="80" spans="2:8" ht="15">
      <c r="B80" s="43">
        <f t="shared" si="34"/>
        <v>76</v>
      </c>
      <c r="C80" s="49">
        <v>1200250</v>
      </c>
      <c r="D80" s="46"/>
      <c r="E80" s="49" t="s">
        <v>102</v>
      </c>
      <c r="F80" s="47">
        <f aca="true" t="shared" si="45" ref="F80">+F79+1</f>
        <v>1961392</v>
      </c>
      <c r="G80" s="48">
        <f t="shared" si="36"/>
        <v>8800</v>
      </c>
      <c r="H80" s="49"/>
    </row>
    <row r="81" spans="2:8" ht="15">
      <c r="B81" s="43">
        <f t="shared" si="34"/>
        <v>77</v>
      </c>
      <c r="C81" s="49">
        <v>1200251</v>
      </c>
      <c r="D81" s="46"/>
      <c r="E81" s="49" t="s">
        <v>94</v>
      </c>
      <c r="F81" s="47">
        <f aca="true" t="shared" si="46" ref="F81">+F80+1</f>
        <v>1961393</v>
      </c>
      <c r="G81" s="48">
        <f t="shared" si="36"/>
        <v>8801</v>
      </c>
      <c r="H81" s="49"/>
    </row>
    <row r="82" spans="2:8" ht="15">
      <c r="B82" s="43">
        <f t="shared" si="34"/>
        <v>78</v>
      </c>
      <c r="C82" s="49">
        <v>1200252</v>
      </c>
      <c r="D82" s="46"/>
      <c r="E82" s="49" t="s">
        <v>113</v>
      </c>
      <c r="F82" s="47">
        <f aca="true" t="shared" si="47" ref="F82">+F81+1</f>
        <v>1961394</v>
      </c>
      <c r="G82" s="48">
        <f t="shared" si="36"/>
        <v>8802</v>
      </c>
      <c r="H82" s="49"/>
    </row>
    <row r="83" spans="2:8" ht="15">
      <c r="B83" s="43">
        <f t="shared" si="34"/>
        <v>79</v>
      </c>
      <c r="C83" s="49">
        <v>1200253</v>
      </c>
      <c r="D83" s="46"/>
      <c r="E83" s="49" t="s">
        <v>79</v>
      </c>
      <c r="F83" s="47">
        <f aca="true" t="shared" si="48" ref="F83">+F82+1</f>
        <v>1961395</v>
      </c>
      <c r="G83" s="48">
        <f t="shared" si="36"/>
        <v>8803</v>
      </c>
      <c r="H83" s="49"/>
    </row>
    <row r="84" spans="2:8" ht="15">
      <c r="B84" s="43">
        <f t="shared" si="34"/>
        <v>80</v>
      </c>
      <c r="C84" s="49">
        <v>1200254</v>
      </c>
      <c r="D84" s="46"/>
      <c r="E84" s="49" t="s">
        <v>85</v>
      </c>
      <c r="F84" s="47">
        <f aca="true" t="shared" si="49" ref="F84">+F83+1</f>
        <v>1961396</v>
      </c>
      <c r="G84" s="48">
        <f t="shared" si="36"/>
        <v>8804</v>
      </c>
      <c r="H84" s="49"/>
    </row>
    <row r="85" spans="2:8" ht="15">
      <c r="B85" s="43">
        <f t="shared" si="34"/>
        <v>81</v>
      </c>
      <c r="C85" s="49">
        <v>1200255</v>
      </c>
      <c r="D85" s="46"/>
      <c r="E85" s="49" t="s">
        <v>109</v>
      </c>
      <c r="F85" s="47">
        <f aca="true" t="shared" si="50" ref="F85">+F84+1</f>
        <v>1961397</v>
      </c>
      <c r="G85" s="48">
        <f t="shared" si="36"/>
        <v>8805</v>
      </c>
      <c r="H85" s="49"/>
    </row>
    <row r="86" spans="2:8" ht="15">
      <c r="B86" s="43">
        <f t="shared" si="34"/>
        <v>82</v>
      </c>
      <c r="C86" s="49">
        <v>1200256</v>
      </c>
      <c r="D86" s="46"/>
      <c r="E86" s="49" t="s">
        <v>106</v>
      </c>
      <c r="F86" s="47">
        <f aca="true" t="shared" si="51" ref="F86">+F85+1</f>
        <v>1961398</v>
      </c>
      <c r="G86" s="48">
        <f t="shared" si="36"/>
        <v>8806</v>
      </c>
      <c r="H86" s="49"/>
    </row>
    <row r="87" spans="2:8" ht="15">
      <c r="B87" s="43">
        <f t="shared" si="34"/>
        <v>83</v>
      </c>
      <c r="C87" s="49">
        <v>1200257</v>
      </c>
      <c r="D87" s="46"/>
      <c r="E87" s="49" t="s">
        <v>99</v>
      </c>
      <c r="F87" s="47">
        <f aca="true" t="shared" si="52" ref="F87">+F86+1</f>
        <v>1961399</v>
      </c>
      <c r="G87" s="48">
        <f aca="true" t="shared" si="53" ref="G87:G89">+G86+1</f>
        <v>8807</v>
      </c>
      <c r="H87" s="49"/>
    </row>
    <row r="88" spans="2:8" ht="15">
      <c r="B88" s="43">
        <f t="shared" si="34"/>
        <v>84</v>
      </c>
      <c r="C88" s="49">
        <v>1200258</v>
      </c>
      <c r="D88" s="46"/>
      <c r="E88" s="49" t="s">
        <v>97</v>
      </c>
      <c r="F88" s="47">
        <f aca="true" t="shared" si="54" ref="F88">+F87+1</f>
        <v>1961400</v>
      </c>
      <c r="G88" s="48">
        <f t="shared" si="53"/>
        <v>8808</v>
      </c>
      <c r="H88" s="49"/>
    </row>
    <row r="89" spans="2:8" ht="15">
      <c r="B89" s="43">
        <f t="shared" si="34"/>
        <v>85</v>
      </c>
      <c r="C89" s="49">
        <v>1200259</v>
      </c>
      <c r="D89" s="46"/>
      <c r="E89" s="49" t="s">
        <v>55</v>
      </c>
      <c r="F89" s="47">
        <f aca="true" t="shared" si="55" ref="F89">+F88+1</f>
        <v>1961401</v>
      </c>
      <c r="G89" s="48">
        <f t="shared" si="53"/>
        <v>8809</v>
      </c>
      <c r="H89" s="49"/>
    </row>
    <row r="90" spans="3:4" ht="15">
      <c r="C90" s="50"/>
      <c r="D90" s="50"/>
    </row>
    <row r="91" spans="3:4" ht="15">
      <c r="C91" s="50"/>
      <c r="D91" s="50"/>
    </row>
    <row r="92" spans="3:4" ht="15">
      <c r="C92" s="50"/>
      <c r="D92" s="50"/>
    </row>
    <row r="93" spans="3:4" ht="15">
      <c r="C93" s="50"/>
      <c r="D93" s="50"/>
    </row>
    <row r="94" spans="3:4" ht="15">
      <c r="C94" s="50"/>
      <c r="D94" s="50"/>
    </row>
    <row r="95" spans="3:4" ht="15">
      <c r="C95" s="50"/>
      <c r="D95" s="50"/>
    </row>
    <row r="96" spans="3:4" ht="15">
      <c r="C96" s="50"/>
      <c r="D96" s="50"/>
    </row>
    <row r="97" spans="3:4" ht="15">
      <c r="C97" s="50"/>
      <c r="D97" s="50"/>
    </row>
    <row r="98" spans="3:4" ht="15">
      <c r="C98" s="50"/>
      <c r="D98" s="50"/>
    </row>
    <row r="99" spans="3:4" ht="15">
      <c r="C99" s="50"/>
      <c r="D99" s="50"/>
    </row>
    <row r="100" spans="3:4" ht="15">
      <c r="C100" s="50"/>
      <c r="D100" s="50"/>
    </row>
    <row r="101" spans="3:4" ht="15">
      <c r="C101" s="50"/>
      <c r="D101" s="50"/>
    </row>
    <row r="102" spans="3:4" ht="15">
      <c r="C102" s="50"/>
      <c r="D102" s="50"/>
    </row>
    <row r="103" spans="3:4" ht="15">
      <c r="C103" s="50"/>
      <c r="D103" s="50"/>
    </row>
    <row r="104" spans="3:4" ht="15">
      <c r="C104" s="50"/>
      <c r="D104" s="50"/>
    </row>
  </sheetData>
  <mergeCells count="2">
    <mergeCell ref="C2:H2"/>
    <mergeCell ref="C3:H3"/>
  </mergeCells>
  <printOptions horizontalCentered="1"/>
  <pageMargins left="0" right="0" top="0.236220472440945" bottom="0.236220472440945" header="0.31496062992126" footer="0.31496062992126"/>
  <pageSetup fitToHeight="2" fitToWidth="2"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kavita</dc:creator>
  <cp:keywords/>
  <dc:description/>
  <cp:lastModifiedBy>kavita medam</cp:lastModifiedBy>
  <cp:lastPrinted>2017-07-29T05:35:33Z</cp:lastPrinted>
  <dcterms:created xsi:type="dcterms:W3CDTF">2012-05-24T18:47:44Z</dcterms:created>
  <dcterms:modified xsi:type="dcterms:W3CDTF">2017-07-29T05:36:35Z</dcterms:modified>
  <cp:category/>
  <cp:version/>
  <cp:contentType/>
  <cp:contentStatus/>
</cp:coreProperties>
</file>