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tabRatio="601" firstSheet="2" activeTab="9"/>
  </bookViews>
  <sheets>
    <sheet name="Sheet1 (3)" sheetId="1" r:id="rId1"/>
    <sheet name="Sheet1 (4)" sheetId="2" r:id="rId2"/>
    <sheet name="Sheet1 (5)" sheetId="3" r:id="rId3"/>
    <sheet name="Sheet1 (6)" sheetId="4" r:id="rId4"/>
    <sheet name="SECTION A" sheetId="5" r:id="rId5"/>
    <sheet name="SECTION B" sheetId="6" r:id="rId6"/>
    <sheet name="SECTION A (2)" sheetId="7" r:id="rId7"/>
    <sheet name="SECTION B (2)" sheetId="8" r:id="rId8"/>
    <sheet name="Sheet5" sheetId="9" r:id="rId9"/>
    <sheet name="Sheet1 (7)" sheetId="10" r:id="rId10"/>
  </sheets>
  <definedNames/>
  <calcPr fullCalcOnLoad="1"/>
</workbook>
</file>

<file path=xl/sharedStrings.xml><?xml version="1.0" encoding="utf-8"?>
<sst xmlns="http://schemas.openxmlformats.org/spreadsheetml/2006/main" count="4782" uniqueCount="138">
  <si>
    <t>Roll no</t>
  </si>
  <si>
    <t>A2</t>
  </si>
  <si>
    <t>B1</t>
  </si>
  <si>
    <t>B2</t>
  </si>
  <si>
    <t>C1</t>
  </si>
  <si>
    <t>C2</t>
  </si>
  <si>
    <t>D1</t>
  </si>
  <si>
    <t>D2</t>
  </si>
  <si>
    <t>Tot</t>
  </si>
  <si>
    <t>Math</t>
  </si>
  <si>
    <t>Sci</t>
  </si>
  <si>
    <t>Sc.St</t>
  </si>
  <si>
    <t>Name</t>
  </si>
  <si>
    <t>Eng</t>
  </si>
  <si>
    <t>Hin</t>
  </si>
  <si>
    <t>Per</t>
  </si>
  <si>
    <t>Div</t>
  </si>
  <si>
    <t>Grd</t>
  </si>
  <si>
    <t>I</t>
  </si>
  <si>
    <t>II</t>
  </si>
  <si>
    <t>RANK HOLDERS</t>
  </si>
  <si>
    <t>BAL BHARTI PUBLIC SCHOOL, CRWS , NSZ,BHOPAL</t>
  </si>
  <si>
    <t>002</t>
  </si>
  <si>
    <t>086</t>
  </si>
  <si>
    <t>087</t>
  </si>
  <si>
    <t>A1</t>
  </si>
  <si>
    <t>041/241</t>
  </si>
  <si>
    <t>Abdul Rehaman</t>
  </si>
  <si>
    <t>AKSHAT KATULKAR</t>
  </si>
  <si>
    <t>Akshita Donge</t>
  </si>
  <si>
    <t>Aman sarathe</t>
  </si>
  <si>
    <t>AMAN TIWARI</t>
  </si>
  <si>
    <t>Amrita singh</t>
  </si>
  <si>
    <t>Anangdha Bihari</t>
  </si>
  <si>
    <t xml:space="preserve">Andre Agasi </t>
  </si>
  <si>
    <t>Ankit Yadav</t>
  </si>
  <si>
    <t>ANSH PUROHIT</t>
  </si>
  <si>
    <t>ANSHIKA CHAURASIA</t>
  </si>
  <si>
    <t xml:space="preserve">Anurag yadav </t>
  </si>
  <si>
    <t>ANUSHKA MALVIYA</t>
  </si>
  <si>
    <t xml:space="preserve">Aryan Chaubey </t>
  </si>
  <si>
    <t>Aryan kushwaha</t>
  </si>
  <si>
    <t>ARYAN PANDEY</t>
  </si>
  <si>
    <t>ASHWIN SHRIVASTAVA</t>
  </si>
  <si>
    <t>AYUSH KUMAR</t>
  </si>
  <si>
    <t>Ayush Patel</t>
  </si>
  <si>
    <t>AYUSHI SHRAVAN</t>
  </si>
  <si>
    <t>Ayushi Singh</t>
  </si>
  <si>
    <t>CHETAN SONI</t>
  </si>
  <si>
    <t>Chirag Shrivastva</t>
  </si>
  <si>
    <t>DEEPA MISHRA</t>
  </si>
  <si>
    <t>DEEPAK SINGH</t>
  </si>
  <si>
    <t>DEVANSHU VERMA</t>
  </si>
  <si>
    <t>DHAWAL PALAIYA</t>
  </si>
  <si>
    <t>DIPANSHU RANA</t>
  </si>
  <si>
    <t>Divyanshi Lodhi</t>
  </si>
  <si>
    <t>Divyanshi Verma</t>
  </si>
  <si>
    <t>GYAN BARDE</t>
  </si>
  <si>
    <t>HARSHITA SINGH</t>
  </si>
  <si>
    <t>Ishita Gupta</t>
  </si>
  <si>
    <t>Jashanpreet</t>
  </si>
  <si>
    <t>JAY BAGHEL</t>
  </si>
  <si>
    <t>Jay Dharmik</t>
  </si>
  <si>
    <t>KANCHAN SINGH LODHI</t>
  </si>
  <si>
    <t>KANISHK MACHHYA</t>
  </si>
  <si>
    <t>KASHISH DAYARAMANI</t>
  </si>
  <si>
    <t>KRISHNA GANESH BADGUJAR</t>
  </si>
  <si>
    <t>KUMARI MEHAK</t>
  </si>
  <si>
    <t>Manasvi Singh</t>
  </si>
  <si>
    <t>Mayank Patel</t>
  </si>
  <si>
    <t>Mehak burra</t>
  </si>
  <si>
    <t>Menka Burra</t>
  </si>
  <si>
    <t>Mohd Shadman</t>
  </si>
  <si>
    <t>MOHNISH KUSHWAHA</t>
  </si>
  <si>
    <t>Monali Bundela</t>
  </si>
  <si>
    <t>Mudita Chaurasia</t>
  </si>
  <si>
    <t>Nikhil Kumar</t>
  </si>
  <si>
    <t>NIKITA SINGH</t>
  </si>
  <si>
    <t xml:space="preserve">Nimisha Kumari </t>
  </si>
  <si>
    <t>POOJA PRASAD</t>
  </si>
  <si>
    <t>PRACHI MISHRA</t>
  </si>
  <si>
    <t>Prachi Saini</t>
  </si>
  <si>
    <t>Priya Mahobiya</t>
  </si>
  <si>
    <t>PUSHPENDRA SHARMA</t>
  </si>
  <si>
    <t>Rajshree Sharma</t>
  </si>
  <si>
    <t>RAMANDEEP NATHAWAT</t>
  </si>
  <si>
    <t>Rudra Pratap Yadav</t>
  </si>
  <si>
    <t>RUNJHUN BATHAM</t>
  </si>
  <si>
    <t>Samay Vishwkarma</t>
  </si>
  <si>
    <t>SARTHAK SHRIVASTAVA</t>
  </si>
  <si>
    <t>Shivam Pandey</t>
  </si>
  <si>
    <t xml:space="preserve">Shreyansh Malviya </t>
  </si>
  <si>
    <t>SHWETA SHAKYA</t>
  </si>
  <si>
    <t>SIDHARTH SINGH</t>
  </si>
  <si>
    <t>Simmy Sharma</t>
  </si>
  <si>
    <t>SOUMYA SHARMA</t>
  </si>
  <si>
    <t>SREERAMYA</t>
  </si>
  <si>
    <t>Tanishq Kharkar</t>
  </si>
  <si>
    <t>Tanishq Verma</t>
  </si>
  <si>
    <t>Tanu prasad</t>
  </si>
  <si>
    <t>TANU SAMANT</t>
  </si>
  <si>
    <t>VANSH K PAL</t>
  </si>
  <si>
    <t xml:space="preserve">Vanshika Chaurasiya </t>
  </si>
  <si>
    <t>VEDANT GUPTA</t>
  </si>
  <si>
    <t>Vidhi Dubey</t>
  </si>
  <si>
    <t>VINAY PATEL</t>
  </si>
  <si>
    <t xml:space="preserve">Vivek Purohit </t>
  </si>
  <si>
    <t>YUVRAJ DHOTE</t>
  </si>
  <si>
    <t>Tejaswini Soni</t>
  </si>
  <si>
    <t>RESULT-CBSE CLASS-Xth  2020-2021</t>
  </si>
  <si>
    <t>Z</t>
  </si>
  <si>
    <t>X</t>
  </si>
  <si>
    <t>T</t>
  </si>
  <si>
    <t>A</t>
  </si>
  <si>
    <t>Anangha Bihari</t>
  </si>
  <si>
    <t>SECTION</t>
  </si>
  <si>
    <t>SUBJECT</t>
  </si>
  <si>
    <t>NO. OF STUDENTS APPEARED</t>
  </si>
  <si>
    <t>NO. OF DISTN</t>
  </si>
  <si>
    <t>%AGE (OF DISTN)</t>
  </si>
  <si>
    <t>HIGHEST SCORE</t>
  </si>
  <si>
    <t>NAME OF THE STUDENT</t>
  </si>
  <si>
    <t>SUBJECT AVG</t>
  </si>
  <si>
    <t>E</t>
  </si>
  <si>
    <t>ENGLISH CORE</t>
  </si>
  <si>
    <t>Mudita Chourasia</t>
  </si>
  <si>
    <t>-</t>
  </si>
  <si>
    <t>HINDI</t>
  </si>
  <si>
    <t>MATHEMATICS</t>
  </si>
  <si>
    <t>SOCIAL SCIENCE</t>
  </si>
  <si>
    <t>SCIENCE</t>
  </si>
  <si>
    <t>TOTAL</t>
  </si>
  <si>
    <t xml:space="preserve">ENGLISH CORE </t>
  </si>
  <si>
    <t>Ayush Kumar</t>
  </si>
  <si>
    <t xml:space="preserve">Runjhun Batham </t>
  </si>
  <si>
    <t>Gyan Barde</t>
  </si>
  <si>
    <t>Sreeramya</t>
  </si>
  <si>
    <t>Runjhun Batham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</si>
</sst>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%"/>
    <numFmt numFmtId="180" formatCode="0.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 quotePrefix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0" fontId="21" fillId="0" borderId="11" xfId="0" applyNumberFormat="1" applyFont="1" applyFill="1" applyBorder="1" applyAlignment="1">
      <alignment horizontal="center" vertical="center" wrapText="1"/>
    </xf>
    <xf numFmtId="10" fontId="21" fillId="0" borderId="12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PageLayoutView="0" workbookViewId="0" topLeftCell="A79">
      <selection activeCell="L91" sqref="L91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10.28125" style="2" hidden="1" customWidth="1"/>
    <col min="4" max="4" width="27.28125" style="1" customWidth="1"/>
    <col min="5" max="5" width="7.7109375" style="6" customWidth="1"/>
    <col min="6" max="6" width="7.7109375" style="19" customWidth="1"/>
    <col min="7" max="7" width="7.7109375" style="6" customWidth="1"/>
    <col min="8" max="8" width="7.7109375" style="19" customWidth="1"/>
    <col min="9" max="9" width="7.7109375" style="6" customWidth="1"/>
    <col min="10" max="10" width="7.7109375" style="19" customWidth="1"/>
    <col min="11" max="11" width="7.7109375" style="6" customWidth="1"/>
    <col min="12" max="12" width="7.7109375" style="19" customWidth="1"/>
    <col min="13" max="13" width="7.7109375" style="6" customWidth="1"/>
    <col min="14" max="14" width="7.7109375" style="19" customWidth="1"/>
    <col min="15" max="17" width="7.7109375" style="6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7" ht="1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5"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4:14" ht="15">
      <c r="D3" s="3"/>
      <c r="E3" s="3">
        <v>184</v>
      </c>
      <c r="F3" s="3"/>
      <c r="G3" s="4" t="s">
        <v>22</v>
      </c>
      <c r="H3" s="3"/>
      <c r="I3" s="4" t="s">
        <v>26</v>
      </c>
      <c r="J3" s="3"/>
      <c r="K3" s="4" t="s">
        <v>23</v>
      </c>
      <c r="L3" s="3"/>
      <c r="M3" s="4" t="s">
        <v>24</v>
      </c>
      <c r="N3" s="5"/>
    </row>
    <row r="4" spans="2:17" s="7" customFormat="1" ht="15">
      <c r="B4" s="8" t="s">
        <v>0</v>
      </c>
      <c r="C4" s="8"/>
      <c r="D4" s="9" t="s">
        <v>12</v>
      </c>
      <c r="E4" s="10" t="s">
        <v>13</v>
      </c>
      <c r="F4" s="11" t="s">
        <v>17</v>
      </c>
      <c r="G4" s="10" t="s">
        <v>14</v>
      </c>
      <c r="H4" s="11" t="s">
        <v>17</v>
      </c>
      <c r="I4" s="10" t="s">
        <v>9</v>
      </c>
      <c r="J4" s="11" t="s">
        <v>17</v>
      </c>
      <c r="K4" s="10" t="s">
        <v>10</v>
      </c>
      <c r="L4" s="11" t="s">
        <v>17</v>
      </c>
      <c r="M4" s="10" t="s">
        <v>11</v>
      </c>
      <c r="N4" s="11" t="s">
        <v>17</v>
      </c>
      <c r="O4" s="10" t="s">
        <v>8</v>
      </c>
      <c r="P4" s="10" t="s">
        <v>15</v>
      </c>
      <c r="Q4" s="10" t="s">
        <v>16</v>
      </c>
    </row>
    <row r="5" spans="1:17" ht="15">
      <c r="A5" s="1">
        <v>1</v>
      </c>
      <c r="B5" s="8">
        <v>19112503</v>
      </c>
      <c r="C5" s="8">
        <v>1</v>
      </c>
      <c r="D5" s="12" t="s">
        <v>27</v>
      </c>
      <c r="E5" s="10">
        <v>78</v>
      </c>
      <c r="F5" s="11" t="s">
        <v>3</v>
      </c>
      <c r="G5" s="10">
        <v>80</v>
      </c>
      <c r="H5" s="11" t="s">
        <v>3</v>
      </c>
      <c r="I5" s="10">
        <v>77</v>
      </c>
      <c r="J5" s="11" t="s">
        <v>2</v>
      </c>
      <c r="K5" s="10">
        <v>88</v>
      </c>
      <c r="L5" s="11" t="s">
        <v>1</v>
      </c>
      <c r="M5" s="10">
        <v>85</v>
      </c>
      <c r="N5" s="11" t="s">
        <v>2</v>
      </c>
      <c r="O5" s="10">
        <f aca="true" t="shared" si="0" ref="O5:O36">E5+G5+I5+K5+M5</f>
        <v>408</v>
      </c>
      <c r="P5" s="10">
        <f aca="true" t="shared" si="1" ref="P5:P36">O5*100/500</f>
        <v>81.6</v>
      </c>
      <c r="Q5" s="10" t="s">
        <v>18</v>
      </c>
    </row>
    <row r="6" spans="1:17" ht="15">
      <c r="A6" s="1">
        <v>2</v>
      </c>
      <c r="B6" s="8">
        <v>19112504</v>
      </c>
      <c r="C6" s="8">
        <v>2</v>
      </c>
      <c r="D6" s="12" t="s">
        <v>30</v>
      </c>
      <c r="E6" s="10">
        <v>86</v>
      </c>
      <c r="F6" s="11" t="s">
        <v>2</v>
      </c>
      <c r="G6" s="10">
        <v>93</v>
      </c>
      <c r="H6" s="11" t="s">
        <v>25</v>
      </c>
      <c r="I6" s="10">
        <v>91</v>
      </c>
      <c r="J6" s="11" t="s">
        <v>25</v>
      </c>
      <c r="K6" s="10">
        <v>94</v>
      </c>
      <c r="L6" s="11" t="s">
        <v>25</v>
      </c>
      <c r="M6" s="10">
        <v>96</v>
      </c>
      <c r="N6" s="11" t="s">
        <v>25</v>
      </c>
      <c r="O6" s="10">
        <f t="shared" si="0"/>
        <v>460</v>
      </c>
      <c r="P6" s="10">
        <f t="shared" si="1"/>
        <v>92</v>
      </c>
      <c r="Q6" s="10" t="s">
        <v>18</v>
      </c>
    </row>
    <row r="7" spans="1:17" ht="15">
      <c r="A7" s="1">
        <v>3</v>
      </c>
      <c r="B7" s="8">
        <v>19112505</v>
      </c>
      <c r="C7" s="8">
        <v>3</v>
      </c>
      <c r="D7" s="12" t="s">
        <v>34</v>
      </c>
      <c r="E7" s="10">
        <v>81</v>
      </c>
      <c r="F7" s="11" t="s">
        <v>3</v>
      </c>
      <c r="G7" s="10">
        <v>79</v>
      </c>
      <c r="H7" s="11" t="s">
        <v>3</v>
      </c>
      <c r="I7" s="10">
        <v>65</v>
      </c>
      <c r="J7" s="11" t="s">
        <v>3</v>
      </c>
      <c r="K7" s="10">
        <v>78</v>
      </c>
      <c r="L7" s="11" t="s">
        <v>2</v>
      </c>
      <c r="M7" s="10">
        <v>79</v>
      </c>
      <c r="N7" s="11" t="s">
        <v>3</v>
      </c>
      <c r="O7" s="10">
        <f t="shared" si="0"/>
        <v>382</v>
      </c>
      <c r="P7" s="10">
        <f t="shared" si="1"/>
        <v>76.4</v>
      </c>
      <c r="Q7" s="10" t="s">
        <v>18</v>
      </c>
    </row>
    <row r="8" spans="1:17" ht="15">
      <c r="A8" s="1">
        <v>4</v>
      </c>
      <c r="B8" s="8">
        <v>19112506</v>
      </c>
      <c r="C8" s="8">
        <v>4</v>
      </c>
      <c r="D8" s="12" t="s">
        <v>35</v>
      </c>
      <c r="E8" s="10">
        <v>86</v>
      </c>
      <c r="F8" s="11" t="s">
        <v>2</v>
      </c>
      <c r="G8" s="10">
        <v>98</v>
      </c>
      <c r="H8" s="11" t="s">
        <v>25</v>
      </c>
      <c r="I8" s="10">
        <v>95</v>
      </c>
      <c r="J8" s="11" t="s">
        <v>25</v>
      </c>
      <c r="K8" s="10">
        <v>94</v>
      </c>
      <c r="L8" s="11" t="s">
        <v>25</v>
      </c>
      <c r="M8" s="10">
        <v>95</v>
      </c>
      <c r="N8" s="11" t="s">
        <v>25</v>
      </c>
      <c r="O8" s="10">
        <f t="shared" si="0"/>
        <v>468</v>
      </c>
      <c r="P8" s="10">
        <f t="shared" si="1"/>
        <v>93.6</v>
      </c>
      <c r="Q8" s="10" t="s">
        <v>18</v>
      </c>
    </row>
    <row r="9" spans="1:17" ht="15">
      <c r="A9" s="1">
        <v>5</v>
      </c>
      <c r="B9" s="8">
        <v>19112507</v>
      </c>
      <c r="C9" s="8">
        <v>5</v>
      </c>
      <c r="D9" s="12" t="s">
        <v>38</v>
      </c>
      <c r="E9" s="10">
        <v>70</v>
      </c>
      <c r="F9" s="11" t="s">
        <v>4</v>
      </c>
      <c r="G9" s="10">
        <v>78</v>
      </c>
      <c r="H9" s="11" t="s">
        <v>3</v>
      </c>
      <c r="I9" s="10">
        <v>70</v>
      </c>
      <c r="J9" s="11" t="s">
        <v>2</v>
      </c>
      <c r="K9" s="10">
        <v>89</v>
      </c>
      <c r="L9" s="11" t="s">
        <v>1</v>
      </c>
      <c r="M9" s="10">
        <v>70</v>
      </c>
      <c r="N9" s="11" t="s">
        <v>4</v>
      </c>
      <c r="O9" s="10">
        <f t="shared" si="0"/>
        <v>377</v>
      </c>
      <c r="P9" s="10">
        <f t="shared" si="1"/>
        <v>75.4</v>
      </c>
      <c r="Q9" s="10" t="s">
        <v>18</v>
      </c>
    </row>
    <row r="10" spans="1:17" ht="15">
      <c r="A10" s="1">
        <v>6</v>
      </c>
      <c r="B10" s="8">
        <v>19112508</v>
      </c>
      <c r="C10" s="8">
        <v>6</v>
      </c>
      <c r="D10" s="12" t="s">
        <v>45</v>
      </c>
      <c r="E10" s="10">
        <v>71</v>
      </c>
      <c r="F10" s="11" t="s">
        <v>4</v>
      </c>
      <c r="G10" s="10">
        <v>89</v>
      </c>
      <c r="H10" s="11" t="s">
        <v>1</v>
      </c>
      <c r="I10" s="10">
        <v>89</v>
      </c>
      <c r="J10" s="11" t="s">
        <v>1</v>
      </c>
      <c r="K10" s="10">
        <v>64</v>
      </c>
      <c r="L10" s="11" t="s">
        <v>3</v>
      </c>
      <c r="M10" s="10">
        <v>89</v>
      </c>
      <c r="N10" s="11" t="s">
        <v>1</v>
      </c>
      <c r="O10" s="10">
        <f t="shared" si="0"/>
        <v>402</v>
      </c>
      <c r="P10" s="10">
        <f t="shared" si="1"/>
        <v>80.4</v>
      </c>
      <c r="Q10" s="10" t="s">
        <v>18</v>
      </c>
    </row>
    <row r="11" spans="1:17" ht="15">
      <c r="A11" s="1">
        <v>7</v>
      </c>
      <c r="B11" s="8">
        <v>19112509</v>
      </c>
      <c r="C11" s="8">
        <v>7</v>
      </c>
      <c r="D11" s="12" t="s">
        <v>49</v>
      </c>
      <c r="E11" s="10">
        <v>76</v>
      </c>
      <c r="F11" s="11" t="s">
        <v>3</v>
      </c>
      <c r="G11" s="10">
        <v>76</v>
      </c>
      <c r="H11" s="11" t="s">
        <v>3</v>
      </c>
      <c r="I11" s="10">
        <v>69</v>
      </c>
      <c r="J11" s="11" t="s">
        <v>3</v>
      </c>
      <c r="K11" s="10">
        <v>59</v>
      </c>
      <c r="L11" s="11" t="s">
        <v>4</v>
      </c>
      <c r="M11" s="10">
        <v>79</v>
      </c>
      <c r="N11" s="11" t="s">
        <v>3</v>
      </c>
      <c r="O11" s="10">
        <f t="shared" si="0"/>
        <v>359</v>
      </c>
      <c r="P11" s="10">
        <f t="shared" si="1"/>
        <v>71.8</v>
      </c>
      <c r="Q11" s="10" t="s">
        <v>18</v>
      </c>
    </row>
    <row r="12" spans="1:17" ht="15">
      <c r="A12" s="1">
        <v>8</v>
      </c>
      <c r="B12" s="8">
        <v>19112510</v>
      </c>
      <c r="C12" s="8">
        <v>8</v>
      </c>
      <c r="D12" s="12" t="s">
        <v>55</v>
      </c>
      <c r="E12" s="10">
        <v>90</v>
      </c>
      <c r="F12" s="11" t="s">
        <v>1</v>
      </c>
      <c r="G12" s="10">
        <v>95</v>
      </c>
      <c r="H12" s="11" t="s">
        <v>25</v>
      </c>
      <c r="I12" s="10">
        <v>91</v>
      </c>
      <c r="J12" s="11" t="s">
        <v>25</v>
      </c>
      <c r="K12" s="10">
        <v>95</v>
      </c>
      <c r="L12" s="11" t="s">
        <v>25</v>
      </c>
      <c r="M12" s="10">
        <v>95</v>
      </c>
      <c r="N12" s="11" t="s">
        <v>25</v>
      </c>
      <c r="O12" s="10">
        <f t="shared" si="0"/>
        <v>466</v>
      </c>
      <c r="P12" s="10">
        <f t="shared" si="1"/>
        <v>93.2</v>
      </c>
      <c r="Q12" s="10" t="s">
        <v>18</v>
      </c>
    </row>
    <row r="13" spans="1:17" ht="15">
      <c r="A13" s="1">
        <v>9</v>
      </c>
      <c r="B13" s="8">
        <v>19112511</v>
      </c>
      <c r="C13" s="8">
        <v>9</v>
      </c>
      <c r="D13" s="12" t="s">
        <v>56</v>
      </c>
      <c r="E13" s="10">
        <v>73</v>
      </c>
      <c r="F13" s="11" t="s">
        <v>4</v>
      </c>
      <c r="G13" s="10">
        <v>91</v>
      </c>
      <c r="H13" s="11" t="s">
        <v>1</v>
      </c>
      <c r="I13" s="10">
        <v>59</v>
      </c>
      <c r="J13" s="11" t="s">
        <v>4</v>
      </c>
      <c r="K13" s="10">
        <v>59</v>
      </c>
      <c r="L13" s="11" t="s">
        <v>4</v>
      </c>
      <c r="M13" s="10">
        <v>59</v>
      </c>
      <c r="N13" s="11" t="s">
        <v>5</v>
      </c>
      <c r="O13" s="10">
        <f t="shared" si="0"/>
        <v>341</v>
      </c>
      <c r="P13" s="10">
        <f t="shared" si="1"/>
        <v>68.2</v>
      </c>
      <c r="Q13" s="10" t="s">
        <v>18</v>
      </c>
    </row>
    <row r="14" spans="1:17" ht="15">
      <c r="A14" s="1">
        <v>10</v>
      </c>
      <c r="B14" s="8">
        <v>19112512</v>
      </c>
      <c r="C14" s="8">
        <v>10</v>
      </c>
      <c r="D14" s="12" t="s">
        <v>59</v>
      </c>
      <c r="E14" s="10">
        <v>69</v>
      </c>
      <c r="F14" s="11" t="s">
        <v>5</v>
      </c>
      <c r="G14" s="10">
        <v>81</v>
      </c>
      <c r="H14" s="11" t="s">
        <v>2</v>
      </c>
      <c r="I14" s="10">
        <v>77</v>
      </c>
      <c r="J14" s="11" t="s">
        <v>2</v>
      </c>
      <c r="K14" s="10">
        <v>67</v>
      </c>
      <c r="L14" s="11" t="s">
        <v>3</v>
      </c>
      <c r="M14" s="10">
        <v>83</v>
      </c>
      <c r="N14" s="11" t="s">
        <v>2</v>
      </c>
      <c r="O14" s="10">
        <f t="shared" si="0"/>
        <v>377</v>
      </c>
      <c r="P14" s="10">
        <f t="shared" si="1"/>
        <v>75.4</v>
      </c>
      <c r="Q14" s="10" t="s">
        <v>18</v>
      </c>
    </row>
    <row r="15" spans="1:17" ht="15">
      <c r="A15" s="1">
        <v>11</v>
      </c>
      <c r="B15" s="8">
        <v>19112513</v>
      </c>
      <c r="C15" s="8">
        <v>11</v>
      </c>
      <c r="D15" s="12" t="s">
        <v>60</v>
      </c>
      <c r="E15" s="10">
        <v>72</v>
      </c>
      <c r="F15" s="11" t="s">
        <v>4</v>
      </c>
      <c r="G15" s="10">
        <v>80</v>
      </c>
      <c r="H15" s="11" t="s">
        <v>3</v>
      </c>
      <c r="I15" s="10">
        <v>56</v>
      </c>
      <c r="J15" s="11" t="s">
        <v>4</v>
      </c>
      <c r="K15" s="10">
        <v>78</v>
      </c>
      <c r="L15" s="11" t="s">
        <v>2</v>
      </c>
      <c r="M15" s="10">
        <v>79</v>
      </c>
      <c r="N15" s="11" t="s">
        <v>3</v>
      </c>
      <c r="O15" s="10">
        <f t="shared" si="0"/>
        <v>365</v>
      </c>
      <c r="P15" s="10">
        <f t="shared" si="1"/>
        <v>73</v>
      </c>
      <c r="Q15" s="10" t="s">
        <v>18</v>
      </c>
    </row>
    <row r="16" spans="1:17" ht="15">
      <c r="A16" s="1">
        <v>12</v>
      </c>
      <c r="B16" s="8">
        <v>19112514</v>
      </c>
      <c r="C16" s="8">
        <v>12</v>
      </c>
      <c r="D16" s="12" t="s">
        <v>62</v>
      </c>
      <c r="E16" s="10">
        <v>68</v>
      </c>
      <c r="F16" s="11" t="s">
        <v>5</v>
      </c>
      <c r="G16" s="10">
        <v>65</v>
      </c>
      <c r="H16" s="11" t="s">
        <v>5</v>
      </c>
      <c r="I16" s="10">
        <v>89</v>
      </c>
      <c r="J16" s="11" t="s">
        <v>1</v>
      </c>
      <c r="K16" s="10">
        <v>68</v>
      </c>
      <c r="L16" s="11" t="s">
        <v>3</v>
      </c>
      <c r="M16" s="10">
        <v>68</v>
      </c>
      <c r="N16" s="11" t="s">
        <v>4</v>
      </c>
      <c r="O16" s="10">
        <f t="shared" si="0"/>
        <v>358</v>
      </c>
      <c r="P16" s="10">
        <f t="shared" si="1"/>
        <v>71.6</v>
      </c>
      <c r="Q16" s="10" t="s">
        <v>18</v>
      </c>
    </row>
    <row r="17" spans="1:17" ht="15">
      <c r="A17" s="1">
        <v>13</v>
      </c>
      <c r="B17" s="8">
        <v>19112515</v>
      </c>
      <c r="C17" s="8">
        <v>13</v>
      </c>
      <c r="D17" s="12" t="s">
        <v>72</v>
      </c>
      <c r="E17" s="10">
        <v>78</v>
      </c>
      <c r="F17" s="11" t="s">
        <v>3</v>
      </c>
      <c r="G17" s="10">
        <v>81</v>
      </c>
      <c r="H17" s="11" t="s">
        <v>2</v>
      </c>
      <c r="I17" s="10">
        <v>84</v>
      </c>
      <c r="J17" s="11" t="s">
        <v>1</v>
      </c>
      <c r="K17" s="10">
        <v>67</v>
      </c>
      <c r="L17" s="11" t="s">
        <v>3</v>
      </c>
      <c r="M17" s="10">
        <v>78</v>
      </c>
      <c r="N17" s="11" t="s">
        <v>3</v>
      </c>
      <c r="O17" s="10">
        <f t="shared" si="0"/>
        <v>388</v>
      </c>
      <c r="P17" s="10">
        <f t="shared" si="1"/>
        <v>77.6</v>
      </c>
      <c r="Q17" s="10" t="s">
        <v>18</v>
      </c>
    </row>
    <row r="18" spans="1:17" ht="15">
      <c r="A18" s="1">
        <v>14</v>
      </c>
      <c r="B18" s="8">
        <v>19112516</v>
      </c>
      <c r="C18" s="8">
        <v>14</v>
      </c>
      <c r="D18" s="12" t="s">
        <v>75</v>
      </c>
      <c r="E18" s="10">
        <v>97</v>
      </c>
      <c r="F18" s="11" t="s">
        <v>25</v>
      </c>
      <c r="G18" s="10">
        <v>95</v>
      </c>
      <c r="H18" s="11" t="s">
        <v>25</v>
      </c>
      <c r="I18" s="10">
        <v>91</v>
      </c>
      <c r="J18" s="11" t="s">
        <v>25</v>
      </c>
      <c r="K18" s="10">
        <v>91</v>
      </c>
      <c r="L18" s="11" t="s">
        <v>25</v>
      </c>
      <c r="M18" s="10">
        <v>95</v>
      </c>
      <c r="N18" s="11" t="s">
        <v>25</v>
      </c>
      <c r="O18" s="10">
        <f t="shared" si="0"/>
        <v>469</v>
      </c>
      <c r="P18" s="10">
        <f t="shared" si="1"/>
        <v>93.8</v>
      </c>
      <c r="Q18" s="10" t="s">
        <v>18</v>
      </c>
    </row>
    <row r="19" spans="1:17" ht="15">
      <c r="A19" s="1">
        <v>15</v>
      </c>
      <c r="B19" s="8">
        <v>19112517</v>
      </c>
      <c r="C19" s="8">
        <v>15</v>
      </c>
      <c r="D19" s="12" t="s">
        <v>76</v>
      </c>
      <c r="E19" s="10">
        <v>91</v>
      </c>
      <c r="F19" s="11" t="s">
        <v>1</v>
      </c>
      <c r="G19" s="10">
        <v>93</v>
      </c>
      <c r="H19" s="11" t="s">
        <v>25</v>
      </c>
      <c r="I19" s="22">
        <v>100</v>
      </c>
      <c r="J19" s="11" t="s">
        <v>25</v>
      </c>
      <c r="K19" s="10">
        <v>96</v>
      </c>
      <c r="L19" s="11" t="s">
        <v>25</v>
      </c>
      <c r="M19" s="10">
        <v>99</v>
      </c>
      <c r="N19" s="11" t="s">
        <v>25</v>
      </c>
      <c r="O19" s="10">
        <f t="shared" si="0"/>
        <v>479</v>
      </c>
      <c r="P19" s="10">
        <f t="shared" si="1"/>
        <v>95.8</v>
      </c>
      <c r="Q19" s="10" t="s">
        <v>18</v>
      </c>
    </row>
    <row r="20" spans="1:17" ht="15">
      <c r="A20" s="1">
        <v>16</v>
      </c>
      <c r="B20" s="8">
        <v>19112518</v>
      </c>
      <c r="C20" s="8">
        <v>16</v>
      </c>
      <c r="D20" s="12" t="s">
        <v>81</v>
      </c>
      <c r="E20" s="10">
        <v>94</v>
      </c>
      <c r="F20" s="11" t="s">
        <v>25</v>
      </c>
      <c r="G20" s="10">
        <v>97</v>
      </c>
      <c r="H20" s="11" t="s">
        <v>25</v>
      </c>
      <c r="I20" s="10">
        <v>93</v>
      </c>
      <c r="J20" s="11" t="s">
        <v>25</v>
      </c>
      <c r="K20" s="10">
        <v>95</v>
      </c>
      <c r="L20" s="11" t="s">
        <v>25</v>
      </c>
      <c r="M20" s="10">
        <v>95</v>
      </c>
      <c r="N20" s="11" t="s">
        <v>25</v>
      </c>
      <c r="O20" s="10">
        <f t="shared" si="0"/>
        <v>474</v>
      </c>
      <c r="P20" s="10">
        <f t="shared" si="1"/>
        <v>94.8</v>
      </c>
      <c r="Q20" s="10" t="s">
        <v>18</v>
      </c>
    </row>
    <row r="21" spans="1:17" ht="15">
      <c r="A21" s="1">
        <v>17</v>
      </c>
      <c r="B21" s="8">
        <v>19112519</v>
      </c>
      <c r="C21" s="8">
        <v>17</v>
      </c>
      <c r="D21" s="12" t="s">
        <v>84</v>
      </c>
      <c r="E21" s="10">
        <v>85</v>
      </c>
      <c r="F21" s="11" t="s">
        <v>2</v>
      </c>
      <c r="G21" s="10">
        <v>83</v>
      </c>
      <c r="H21" s="11" t="s">
        <v>2</v>
      </c>
      <c r="I21" s="10">
        <v>78</v>
      </c>
      <c r="J21" s="11" t="s">
        <v>2</v>
      </c>
      <c r="K21" s="10">
        <v>80</v>
      </c>
      <c r="L21" s="11" t="s">
        <v>1</v>
      </c>
      <c r="M21" s="10">
        <v>91</v>
      </c>
      <c r="N21" s="11" t="s">
        <v>1</v>
      </c>
      <c r="O21" s="10">
        <f t="shared" si="0"/>
        <v>417</v>
      </c>
      <c r="P21" s="10">
        <f t="shared" si="1"/>
        <v>83.4</v>
      </c>
      <c r="Q21" s="10" t="s">
        <v>18</v>
      </c>
    </row>
    <row r="22" spans="1:17" ht="15">
      <c r="A22" s="1">
        <v>18</v>
      </c>
      <c r="B22" s="8">
        <v>19112520</v>
      </c>
      <c r="C22" s="8">
        <v>18</v>
      </c>
      <c r="D22" s="12" t="s">
        <v>86</v>
      </c>
      <c r="E22" s="10">
        <v>83</v>
      </c>
      <c r="F22" s="11" t="s">
        <v>2</v>
      </c>
      <c r="G22" s="10">
        <v>95</v>
      </c>
      <c r="H22" s="11" t="s">
        <v>25</v>
      </c>
      <c r="I22" s="10">
        <v>95</v>
      </c>
      <c r="J22" s="11" t="s">
        <v>25</v>
      </c>
      <c r="K22" s="10">
        <v>95</v>
      </c>
      <c r="L22" s="11" t="s">
        <v>25</v>
      </c>
      <c r="M22" s="10">
        <v>97</v>
      </c>
      <c r="N22" s="11" t="s">
        <v>25</v>
      </c>
      <c r="O22" s="10">
        <f t="shared" si="0"/>
        <v>465</v>
      </c>
      <c r="P22" s="10">
        <f t="shared" si="1"/>
        <v>93</v>
      </c>
      <c r="Q22" s="10" t="s">
        <v>18</v>
      </c>
    </row>
    <row r="23" spans="1:17" ht="15">
      <c r="A23" s="1">
        <v>19</v>
      </c>
      <c r="B23" s="8">
        <v>19112521</v>
      </c>
      <c r="C23" s="8">
        <v>19</v>
      </c>
      <c r="D23" s="12" t="s">
        <v>88</v>
      </c>
      <c r="E23" s="10">
        <v>63</v>
      </c>
      <c r="F23" s="11" t="s">
        <v>5</v>
      </c>
      <c r="G23" s="10">
        <v>65</v>
      </c>
      <c r="H23" s="11" t="s">
        <v>5</v>
      </c>
      <c r="I23" s="10">
        <v>69</v>
      </c>
      <c r="J23" s="11" t="s">
        <v>3</v>
      </c>
      <c r="K23" s="10">
        <v>79</v>
      </c>
      <c r="L23" s="11" t="s">
        <v>2</v>
      </c>
      <c r="M23" s="10">
        <v>69</v>
      </c>
      <c r="N23" s="11" t="s">
        <v>4</v>
      </c>
      <c r="O23" s="10">
        <f t="shared" si="0"/>
        <v>345</v>
      </c>
      <c r="P23" s="10">
        <f t="shared" si="1"/>
        <v>69</v>
      </c>
      <c r="Q23" s="10" t="s">
        <v>18</v>
      </c>
    </row>
    <row r="24" spans="1:17" ht="15">
      <c r="A24" s="1">
        <v>20</v>
      </c>
      <c r="B24" s="8">
        <v>19112522</v>
      </c>
      <c r="C24" s="8">
        <v>20</v>
      </c>
      <c r="D24" s="12" t="s">
        <v>90</v>
      </c>
      <c r="E24" s="10">
        <v>68</v>
      </c>
      <c r="F24" s="11" t="s">
        <v>5</v>
      </c>
      <c r="G24" s="10">
        <v>91</v>
      </c>
      <c r="H24" s="11" t="s">
        <v>1</v>
      </c>
      <c r="I24" s="10">
        <v>84</v>
      </c>
      <c r="J24" s="11" t="s">
        <v>1</v>
      </c>
      <c r="K24" s="10">
        <v>69</v>
      </c>
      <c r="L24" s="11" t="s">
        <v>3</v>
      </c>
      <c r="M24" s="10">
        <v>90</v>
      </c>
      <c r="N24" s="11" t="s">
        <v>1</v>
      </c>
      <c r="O24" s="10">
        <f t="shared" si="0"/>
        <v>402</v>
      </c>
      <c r="P24" s="10">
        <f t="shared" si="1"/>
        <v>80.4</v>
      </c>
      <c r="Q24" s="10" t="s">
        <v>18</v>
      </c>
    </row>
    <row r="25" spans="1:17" ht="15">
      <c r="A25" s="1">
        <v>21</v>
      </c>
      <c r="B25" s="8">
        <v>19112523</v>
      </c>
      <c r="C25" s="8">
        <v>21</v>
      </c>
      <c r="D25" s="12" t="s">
        <v>97</v>
      </c>
      <c r="E25" s="10">
        <v>68</v>
      </c>
      <c r="F25" s="11" t="s">
        <v>5</v>
      </c>
      <c r="G25" s="10">
        <v>64</v>
      </c>
      <c r="H25" s="11" t="s">
        <v>5</v>
      </c>
      <c r="I25" s="10">
        <v>58</v>
      </c>
      <c r="J25" s="11" t="s">
        <v>4</v>
      </c>
      <c r="K25" s="10">
        <v>44</v>
      </c>
      <c r="L25" s="11" t="s">
        <v>6</v>
      </c>
      <c r="M25" s="10">
        <v>72</v>
      </c>
      <c r="N25" s="11" t="s">
        <v>4</v>
      </c>
      <c r="O25" s="10">
        <f t="shared" si="0"/>
        <v>306</v>
      </c>
      <c r="P25" s="10">
        <f t="shared" si="1"/>
        <v>61.2</v>
      </c>
      <c r="Q25" s="10" t="s">
        <v>18</v>
      </c>
    </row>
    <row r="26" spans="1:17" ht="15">
      <c r="A26" s="1">
        <v>22</v>
      </c>
      <c r="B26" s="8">
        <v>19112524</v>
      </c>
      <c r="C26" s="8">
        <v>22</v>
      </c>
      <c r="D26" s="12" t="s">
        <v>98</v>
      </c>
      <c r="E26" s="10">
        <v>74</v>
      </c>
      <c r="F26" s="11" t="s">
        <v>4</v>
      </c>
      <c r="G26" s="10">
        <v>80</v>
      </c>
      <c r="H26" s="11" t="s">
        <v>3</v>
      </c>
      <c r="I26" s="10">
        <v>70</v>
      </c>
      <c r="J26" s="11" t="s">
        <v>2</v>
      </c>
      <c r="K26" s="10">
        <v>79</v>
      </c>
      <c r="L26" s="11" t="s">
        <v>2</v>
      </c>
      <c r="M26" s="10">
        <v>80</v>
      </c>
      <c r="N26" s="11" t="s">
        <v>3</v>
      </c>
      <c r="O26" s="10">
        <f t="shared" si="0"/>
        <v>383</v>
      </c>
      <c r="P26" s="10">
        <f t="shared" si="1"/>
        <v>76.6</v>
      </c>
      <c r="Q26" s="10" t="s">
        <v>18</v>
      </c>
    </row>
    <row r="27" spans="1:17" ht="15">
      <c r="A27" s="1">
        <v>23</v>
      </c>
      <c r="B27" s="8">
        <v>19112525</v>
      </c>
      <c r="C27" s="8">
        <v>23</v>
      </c>
      <c r="D27" s="12" t="s">
        <v>108</v>
      </c>
      <c r="E27" s="10">
        <v>78</v>
      </c>
      <c r="F27" s="11" t="s">
        <v>3</v>
      </c>
      <c r="G27" s="10">
        <v>91</v>
      </c>
      <c r="H27" s="11" t="s">
        <v>1</v>
      </c>
      <c r="I27" s="10">
        <v>80</v>
      </c>
      <c r="J27" s="11" t="s">
        <v>1</v>
      </c>
      <c r="K27" s="10">
        <v>75</v>
      </c>
      <c r="L27" s="11" t="s">
        <v>2</v>
      </c>
      <c r="M27" s="10">
        <v>91</v>
      </c>
      <c r="N27" s="11" t="s">
        <v>1</v>
      </c>
      <c r="O27" s="10">
        <f t="shared" si="0"/>
        <v>415</v>
      </c>
      <c r="P27" s="10">
        <f t="shared" si="1"/>
        <v>83</v>
      </c>
      <c r="Q27" s="10" t="s">
        <v>18</v>
      </c>
    </row>
    <row r="28" spans="1:17" ht="15">
      <c r="A28" s="1">
        <v>24</v>
      </c>
      <c r="B28" s="8">
        <v>19112526</v>
      </c>
      <c r="C28" s="8">
        <v>24</v>
      </c>
      <c r="D28" s="12" t="s">
        <v>102</v>
      </c>
      <c r="E28" s="10">
        <v>72</v>
      </c>
      <c r="F28" s="11" t="s">
        <v>4</v>
      </c>
      <c r="G28" s="10">
        <v>81</v>
      </c>
      <c r="H28" s="11" t="s">
        <v>2</v>
      </c>
      <c r="I28" s="10">
        <v>80</v>
      </c>
      <c r="J28" s="11" t="s">
        <v>1</v>
      </c>
      <c r="K28" s="10">
        <v>78</v>
      </c>
      <c r="L28" s="11" t="s">
        <v>2</v>
      </c>
      <c r="M28" s="10">
        <v>91</v>
      </c>
      <c r="N28" s="11" t="s">
        <v>1</v>
      </c>
      <c r="O28" s="10">
        <f t="shared" si="0"/>
        <v>402</v>
      </c>
      <c r="P28" s="10">
        <f t="shared" si="1"/>
        <v>80.4</v>
      </c>
      <c r="Q28" s="10" t="s">
        <v>18</v>
      </c>
    </row>
    <row r="29" spans="1:17" ht="15">
      <c r="A29" s="1">
        <v>25</v>
      </c>
      <c r="B29" s="8">
        <v>19112527</v>
      </c>
      <c r="C29" s="8">
        <v>25</v>
      </c>
      <c r="D29" s="12" t="s">
        <v>106</v>
      </c>
      <c r="E29" s="10">
        <v>63</v>
      </c>
      <c r="F29" s="11" t="s">
        <v>5</v>
      </c>
      <c r="G29" s="10">
        <v>69</v>
      </c>
      <c r="H29" s="11" t="s">
        <v>5</v>
      </c>
      <c r="I29" s="10">
        <v>68</v>
      </c>
      <c r="J29" s="11" t="s">
        <v>3</v>
      </c>
      <c r="K29" s="10">
        <v>78</v>
      </c>
      <c r="L29" s="11" t="s">
        <v>2</v>
      </c>
      <c r="M29" s="10">
        <v>71</v>
      </c>
      <c r="N29" s="11" t="s">
        <v>4</v>
      </c>
      <c r="O29" s="10">
        <f t="shared" si="0"/>
        <v>349</v>
      </c>
      <c r="P29" s="10">
        <f t="shared" si="1"/>
        <v>69.8</v>
      </c>
      <c r="Q29" s="10" t="s">
        <v>18</v>
      </c>
    </row>
    <row r="30" spans="1:17" ht="15">
      <c r="A30" s="1">
        <v>26</v>
      </c>
      <c r="B30" s="8">
        <v>19112528</v>
      </c>
      <c r="C30" s="8">
        <v>26</v>
      </c>
      <c r="D30" s="13" t="s">
        <v>28</v>
      </c>
      <c r="E30" s="10">
        <v>81</v>
      </c>
      <c r="F30" s="11" t="s">
        <v>3</v>
      </c>
      <c r="G30" s="10">
        <v>81</v>
      </c>
      <c r="H30" s="11" t="s">
        <v>2</v>
      </c>
      <c r="I30" s="10">
        <v>83</v>
      </c>
      <c r="J30" s="11" t="s">
        <v>1</v>
      </c>
      <c r="K30" s="10">
        <v>84</v>
      </c>
      <c r="L30" s="11" t="s">
        <v>1</v>
      </c>
      <c r="M30" s="10">
        <v>83</v>
      </c>
      <c r="N30" s="11" t="s">
        <v>2</v>
      </c>
      <c r="O30" s="10">
        <f t="shared" si="0"/>
        <v>412</v>
      </c>
      <c r="P30" s="10">
        <f t="shared" si="1"/>
        <v>82.4</v>
      </c>
      <c r="Q30" s="10" t="s">
        <v>18</v>
      </c>
    </row>
    <row r="31" spans="1:17" ht="15">
      <c r="A31" s="1">
        <v>27</v>
      </c>
      <c r="B31" s="8">
        <v>19112529</v>
      </c>
      <c r="C31" s="8">
        <v>27</v>
      </c>
      <c r="D31" s="14" t="s">
        <v>31</v>
      </c>
      <c r="E31" s="10">
        <v>74</v>
      </c>
      <c r="F31" s="11" t="s">
        <v>4</v>
      </c>
      <c r="G31" s="10">
        <v>69</v>
      </c>
      <c r="H31" s="11" t="s">
        <v>5</v>
      </c>
      <c r="I31" s="10">
        <v>93</v>
      </c>
      <c r="J31" s="11" t="s">
        <v>25</v>
      </c>
      <c r="K31" s="10">
        <v>80</v>
      </c>
      <c r="L31" s="11" t="s">
        <v>1</v>
      </c>
      <c r="M31" s="10">
        <v>91</v>
      </c>
      <c r="N31" s="11" t="s">
        <v>1</v>
      </c>
      <c r="O31" s="10">
        <f t="shared" si="0"/>
        <v>407</v>
      </c>
      <c r="P31" s="10">
        <f t="shared" si="1"/>
        <v>81.4</v>
      </c>
      <c r="Q31" s="10" t="s">
        <v>18</v>
      </c>
    </row>
    <row r="32" spans="1:17" ht="15">
      <c r="A32" s="1">
        <v>28</v>
      </c>
      <c r="B32" s="8">
        <v>19112530</v>
      </c>
      <c r="C32" s="8">
        <v>28</v>
      </c>
      <c r="D32" s="14" t="s">
        <v>36</v>
      </c>
      <c r="E32" s="10">
        <v>77</v>
      </c>
      <c r="F32" s="11" t="s">
        <v>3</v>
      </c>
      <c r="G32" s="10">
        <v>70</v>
      </c>
      <c r="H32" s="11" t="s">
        <v>4</v>
      </c>
      <c r="I32" s="10">
        <v>68</v>
      </c>
      <c r="J32" s="11" t="s">
        <v>3</v>
      </c>
      <c r="K32" s="10">
        <v>59</v>
      </c>
      <c r="L32" s="11" t="s">
        <v>4</v>
      </c>
      <c r="M32" s="10">
        <v>75</v>
      </c>
      <c r="N32" s="11" t="s">
        <v>3</v>
      </c>
      <c r="O32" s="10">
        <f t="shared" si="0"/>
        <v>349</v>
      </c>
      <c r="P32" s="10">
        <f t="shared" si="1"/>
        <v>69.8</v>
      </c>
      <c r="Q32" s="10" t="s">
        <v>18</v>
      </c>
    </row>
    <row r="33" spans="1:17" ht="15">
      <c r="A33" s="1">
        <v>29</v>
      </c>
      <c r="B33" s="8">
        <v>19112531</v>
      </c>
      <c r="C33" s="8">
        <v>29</v>
      </c>
      <c r="D33" s="13" t="s">
        <v>37</v>
      </c>
      <c r="E33" s="10">
        <v>79</v>
      </c>
      <c r="F33" s="11" t="s">
        <v>3</v>
      </c>
      <c r="G33" s="10">
        <v>95</v>
      </c>
      <c r="H33" s="11" t="s">
        <v>25</v>
      </c>
      <c r="I33" s="10">
        <v>80</v>
      </c>
      <c r="J33" s="11" t="s">
        <v>1</v>
      </c>
      <c r="K33" s="10">
        <v>82</v>
      </c>
      <c r="L33" s="11" t="s">
        <v>1</v>
      </c>
      <c r="M33" s="10">
        <v>92</v>
      </c>
      <c r="N33" s="11" t="s">
        <v>1</v>
      </c>
      <c r="O33" s="10">
        <f t="shared" si="0"/>
        <v>428</v>
      </c>
      <c r="P33" s="10">
        <f t="shared" si="1"/>
        <v>85.6</v>
      </c>
      <c r="Q33" s="10" t="s">
        <v>18</v>
      </c>
    </row>
    <row r="34" spans="1:17" ht="15">
      <c r="A34" s="1">
        <v>30</v>
      </c>
      <c r="B34" s="8">
        <v>19112532</v>
      </c>
      <c r="C34" s="8">
        <v>30</v>
      </c>
      <c r="D34" s="14" t="s">
        <v>42</v>
      </c>
      <c r="E34" s="10">
        <v>73</v>
      </c>
      <c r="F34" s="11" t="s">
        <v>4</v>
      </c>
      <c r="G34" s="10">
        <v>81</v>
      </c>
      <c r="H34" s="11" t="s">
        <v>2</v>
      </c>
      <c r="I34" s="10">
        <v>69</v>
      </c>
      <c r="J34" s="11" t="s">
        <v>3</v>
      </c>
      <c r="K34" s="10">
        <v>91</v>
      </c>
      <c r="L34" s="11" t="s">
        <v>25</v>
      </c>
      <c r="M34" s="10">
        <v>91</v>
      </c>
      <c r="N34" s="11" t="s">
        <v>1</v>
      </c>
      <c r="O34" s="10">
        <f t="shared" si="0"/>
        <v>405</v>
      </c>
      <c r="P34" s="10">
        <f t="shared" si="1"/>
        <v>81</v>
      </c>
      <c r="Q34" s="10" t="s">
        <v>18</v>
      </c>
    </row>
    <row r="35" spans="1:17" ht="15">
      <c r="A35" s="1">
        <v>31</v>
      </c>
      <c r="B35" s="8">
        <v>19112533</v>
      </c>
      <c r="C35" s="8">
        <v>31</v>
      </c>
      <c r="D35" s="14" t="s">
        <v>43</v>
      </c>
      <c r="E35" s="10">
        <v>85</v>
      </c>
      <c r="F35" s="11" t="s">
        <v>2</v>
      </c>
      <c r="G35" s="10">
        <v>93</v>
      </c>
      <c r="H35" s="11" t="s">
        <v>25</v>
      </c>
      <c r="I35" s="10">
        <v>95</v>
      </c>
      <c r="J35" s="11" t="s">
        <v>25</v>
      </c>
      <c r="K35" s="10">
        <v>95</v>
      </c>
      <c r="L35" s="11" t="s">
        <v>25</v>
      </c>
      <c r="M35" s="10">
        <v>95</v>
      </c>
      <c r="N35" s="11" t="s">
        <v>25</v>
      </c>
      <c r="O35" s="10">
        <f t="shared" si="0"/>
        <v>463</v>
      </c>
      <c r="P35" s="10">
        <f t="shared" si="1"/>
        <v>92.6</v>
      </c>
      <c r="Q35" s="10" t="s">
        <v>18</v>
      </c>
    </row>
    <row r="36" spans="1:17" ht="15">
      <c r="A36" s="1">
        <v>32</v>
      </c>
      <c r="B36" s="8">
        <v>19112534</v>
      </c>
      <c r="C36" s="8">
        <v>32</v>
      </c>
      <c r="D36" s="14" t="s">
        <v>44</v>
      </c>
      <c r="E36" s="10">
        <v>94</v>
      </c>
      <c r="F36" s="11" t="s">
        <v>25</v>
      </c>
      <c r="G36" s="10">
        <v>91</v>
      </c>
      <c r="H36" s="11" t="s">
        <v>1</v>
      </c>
      <c r="I36" s="10">
        <v>98</v>
      </c>
      <c r="J36" s="11" t="s">
        <v>25</v>
      </c>
      <c r="K36" s="10">
        <v>96</v>
      </c>
      <c r="L36" s="11" t="s">
        <v>25</v>
      </c>
      <c r="M36" s="10">
        <v>95</v>
      </c>
      <c r="N36" s="11" t="s">
        <v>25</v>
      </c>
      <c r="O36" s="10">
        <f t="shared" si="0"/>
        <v>474</v>
      </c>
      <c r="P36" s="10">
        <f t="shared" si="1"/>
        <v>94.8</v>
      </c>
      <c r="Q36" s="10" t="s">
        <v>18</v>
      </c>
    </row>
    <row r="37" spans="1:17" ht="15">
      <c r="A37" s="1">
        <v>33</v>
      </c>
      <c r="B37" s="8">
        <v>19112535</v>
      </c>
      <c r="C37" s="8">
        <v>33</v>
      </c>
      <c r="D37" s="14" t="s">
        <v>50</v>
      </c>
      <c r="E37" s="10">
        <v>88</v>
      </c>
      <c r="F37" s="11" t="s">
        <v>1</v>
      </c>
      <c r="G37" s="10">
        <v>94</v>
      </c>
      <c r="H37" s="11" t="s">
        <v>25</v>
      </c>
      <c r="I37" s="10">
        <v>85</v>
      </c>
      <c r="J37" s="11" t="s">
        <v>1</v>
      </c>
      <c r="K37" s="10">
        <v>91</v>
      </c>
      <c r="L37" s="11" t="s">
        <v>25</v>
      </c>
      <c r="M37" s="10">
        <v>95</v>
      </c>
      <c r="N37" s="11" t="s">
        <v>25</v>
      </c>
      <c r="O37" s="10">
        <f aca="true" t="shared" si="2" ref="O37:O68">E37+G37+I37+K37+M37</f>
        <v>453</v>
      </c>
      <c r="P37" s="10">
        <f aca="true" t="shared" si="3" ref="P37:P68">O37*100/500</f>
        <v>90.6</v>
      </c>
      <c r="Q37" s="10" t="s">
        <v>18</v>
      </c>
    </row>
    <row r="38" spans="1:17" ht="15">
      <c r="A38" s="1">
        <v>34</v>
      </c>
      <c r="B38" s="8">
        <v>19112536</v>
      </c>
      <c r="C38" s="8">
        <v>34</v>
      </c>
      <c r="D38" s="14" t="s">
        <v>51</v>
      </c>
      <c r="E38" s="10">
        <v>68</v>
      </c>
      <c r="F38" s="11" t="s">
        <v>5</v>
      </c>
      <c r="G38" s="10">
        <v>82</v>
      </c>
      <c r="H38" s="11" t="s">
        <v>2</v>
      </c>
      <c r="I38" s="10">
        <v>73</v>
      </c>
      <c r="J38" s="11" t="s">
        <v>2</v>
      </c>
      <c r="K38" s="10">
        <v>67</v>
      </c>
      <c r="L38" s="11" t="s">
        <v>3</v>
      </c>
      <c r="M38" s="10">
        <v>80</v>
      </c>
      <c r="N38" s="11" t="s">
        <v>3</v>
      </c>
      <c r="O38" s="10">
        <f t="shared" si="2"/>
        <v>370</v>
      </c>
      <c r="P38" s="10">
        <f t="shared" si="3"/>
        <v>74</v>
      </c>
      <c r="Q38" s="10" t="s">
        <v>18</v>
      </c>
    </row>
    <row r="39" spans="1:17" ht="15">
      <c r="A39" s="1">
        <v>35</v>
      </c>
      <c r="B39" s="8">
        <v>19112537</v>
      </c>
      <c r="C39" s="8">
        <v>35</v>
      </c>
      <c r="D39" s="14" t="s">
        <v>53</v>
      </c>
      <c r="E39" s="10">
        <v>88</v>
      </c>
      <c r="F39" s="11" t="s">
        <v>1</v>
      </c>
      <c r="G39" s="10">
        <v>92</v>
      </c>
      <c r="H39" s="11" t="s">
        <v>25</v>
      </c>
      <c r="I39" s="10">
        <v>92</v>
      </c>
      <c r="J39" s="11" t="s">
        <v>25</v>
      </c>
      <c r="K39" s="10">
        <v>94</v>
      </c>
      <c r="L39" s="11" t="s">
        <v>25</v>
      </c>
      <c r="M39" s="10">
        <v>94</v>
      </c>
      <c r="N39" s="11" t="s">
        <v>25</v>
      </c>
      <c r="O39" s="10">
        <f t="shared" si="2"/>
        <v>460</v>
      </c>
      <c r="P39" s="10">
        <f t="shared" si="3"/>
        <v>92</v>
      </c>
      <c r="Q39" s="10" t="s">
        <v>18</v>
      </c>
    </row>
    <row r="40" spans="1:17" ht="15">
      <c r="A40" s="1">
        <v>36</v>
      </c>
      <c r="B40" s="8">
        <v>19112538</v>
      </c>
      <c r="C40" s="8">
        <v>36</v>
      </c>
      <c r="D40" s="14" t="s">
        <v>57</v>
      </c>
      <c r="E40" s="10">
        <v>93</v>
      </c>
      <c r="F40" s="11" t="s">
        <v>25</v>
      </c>
      <c r="G40" s="10">
        <v>93</v>
      </c>
      <c r="H40" s="11" t="s">
        <v>25</v>
      </c>
      <c r="I40" s="10">
        <v>99</v>
      </c>
      <c r="J40" s="11" t="s">
        <v>25</v>
      </c>
      <c r="K40" s="10">
        <v>96</v>
      </c>
      <c r="L40" s="11" t="s">
        <v>25</v>
      </c>
      <c r="M40" s="22">
        <v>100</v>
      </c>
      <c r="N40" s="11" t="s">
        <v>25</v>
      </c>
      <c r="O40" s="10">
        <f t="shared" si="2"/>
        <v>481</v>
      </c>
      <c r="P40" s="10">
        <f t="shared" si="3"/>
        <v>96.2</v>
      </c>
      <c r="Q40" s="10" t="s">
        <v>18</v>
      </c>
    </row>
    <row r="41" spans="1:17" ht="15">
      <c r="A41" s="1">
        <v>37</v>
      </c>
      <c r="B41" s="8">
        <v>19112539</v>
      </c>
      <c r="C41" s="8">
        <v>37</v>
      </c>
      <c r="D41" s="14" t="s">
        <v>64</v>
      </c>
      <c r="E41" s="10">
        <v>60</v>
      </c>
      <c r="F41" s="11" t="s">
        <v>6</v>
      </c>
      <c r="G41" s="10">
        <v>58</v>
      </c>
      <c r="H41" s="11" t="s">
        <v>6</v>
      </c>
      <c r="I41" s="10">
        <v>58</v>
      </c>
      <c r="J41" s="11" t="s">
        <v>4</v>
      </c>
      <c r="K41" s="10">
        <v>64</v>
      </c>
      <c r="L41" s="11" t="s">
        <v>3</v>
      </c>
      <c r="M41" s="10">
        <v>69</v>
      </c>
      <c r="N41" s="11" t="s">
        <v>4</v>
      </c>
      <c r="O41" s="10">
        <f t="shared" si="2"/>
        <v>309</v>
      </c>
      <c r="P41" s="10">
        <f t="shared" si="3"/>
        <v>61.8</v>
      </c>
      <c r="Q41" s="10" t="s">
        <v>18</v>
      </c>
    </row>
    <row r="42" spans="1:17" ht="15">
      <c r="A42" s="1">
        <v>38</v>
      </c>
      <c r="B42" s="8">
        <v>19112540</v>
      </c>
      <c r="C42" s="8">
        <v>38</v>
      </c>
      <c r="D42" s="13" t="s">
        <v>66</v>
      </c>
      <c r="E42" s="10">
        <v>88</v>
      </c>
      <c r="F42" s="11" t="s">
        <v>1</v>
      </c>
      <c r="G42" s="10">
        <v>95</v>
      </c>
      <c r="H42" s="11" t="s">
        <v>25</v>
      </c>
      <c r="I42" s="10">
        <v>93</v>
      </c>
      <c r="J42" s="11" t="s">
        <v>25</v>
      </c>
      <c r="K42" s="10">
        <v>95</v>
      </c>
      <c r="L42" s="11" t="s">
        <v>25</v>
      </c>
      <c r="M42" s="10">
        <v>95</v>
      </c>
      <c r="N42" s="11" t="s">
        <v>25</v>
      </c>
      <c r="O42" s="10">
        <f t="shared" si="2"/>
        <v>466</v>
      </c>
      <c r="P42" s="10">
        <f t="shared" si="3"/>
        <v>93.2</v>
      </c>
      <c r="Q42" s="10" t="s">
        <v>18</v>
      </c>
    </row>
    <row r="43" spans="1:17" ht="15">
      <c r="A43" s="1">
        <v>39</v>
      </c>
      <c r="B43" s="8">
        <v>19112541</v>
      </c>
      <c r="C43" s="8">
        <v>39</v>
      </c>
      <c r="D43" s="14" t="s">
        <v>73</v>
      </c>
      <c r="E43" s="10">
        <v>69</v>
      </c>
      <c r="F43" s="11" t="s">
        <v>5</v>
      </c>
      <c r="G43" s="10">
        <v>72</v>
      </c>
      <c r="H43" s="11" t="s">
        <v>4</v>
      </c>
      <c r="I43" s="10">
        <v>68</v>
      </c>
      <c r="J43" s="11" t="s">
        <v>3</v>
      </c>
      <c r="K43" s="10">
        <v>88</v>
      </c>
      <c r="L43" s="11" t="s">
        <v>1</v>
      </c>
      <c r="M43" s="10">
        <v>84</v>
      </c>
      <c r="N43" s="11" t="s">
        <v>2</v>
      </c>
      <c r="O43" s="10">
        <f t="shared" si="2"/>
        <v>381</v>
      </c>
      <c r="P43" s="10">
        <f t="shared" si="3"/>
        <v>76.2</v>
      </c>
      <c r="Q43" s="10" t="s">
        <v>18</v>
      </c>
    </row>
    <row r="44" spans="1:17" ht="15">
      <c r="A44" s="1">
        <v>40</v>
      </c>
      <c r="B44" s="8">
        <v>19112542</v>
      </c>
      <c r="C44" s="8">
        <v>40</v>
      </c>
      <c r="D44" s="14" t="s">
        <v>79</v>
      </c>
      <c r="E44" s="10">
        <v>76</v>
      </c>
      <c r="F44" s="11" t="s">
        <v>3</v>
      </c>
      <c r="G44" s="10">
        <v>91</v>
      </c>
      <c r="H44" s="11" t="s">
        <v>1</v>
      </c>
      <c r="I44" s="10">
        <v>77</v>
      </c>
      <c r="J44" s="11" t="s">
        <v>2</v>
      </c>
      <c r="K44" s="10">
        <v>65</v>
      </c>
      <c r="L44" s="11" t="s">
        <v>3</v>
      </c>
      <c r="M44" s="10">
        <v>59</v>
      </c>
      <c r="N44" s="11" t="s">
        <v>5</v>
      </c>
      <c r="O44" s="10">
        <f t="shared" si="2"/>
        <v>368</v>
      </c>
      <c r="P44" s="10">
        <f t="shared" si="3"/>
        <v>73.6</v>
      </c>
      <c r="Q44" s="10" t="s">
        <v>18</v>
      </c>
    </row>
    <row r="45" spans="1:17" ht="15">
      <c r="A45" s="1">
        <v>41</v>
      </c>
      <c r="B45" s="8">
        <v>19112543</v>
      </c>
      <c r="C45" s="8">
        <v>41</v>
      </c>
      <c r="D45" s="14" t="s">
        <v>83</v>
      </c>
      <c r="E45" s="10">
        <v>68</v>
      </c>
      <c r="F45" s="11" t="s">
        <v>5</v>
      </c>
      <c r="G45" s="10">
        <v>84</v>
      </c>
      <c r="H45" s="11" t="s">
        <v>2</v>
      </c>
      <c r="I45" s="10">
        <v>58</v>
      </c>
      <c r="J45" s="11" t="s">
        <v>4</v>
      </c>
      <c r="K45" s="10">
        <v>60</v>
      </c>
      <c r="L45" s="11" t="s">
        <v>4</v>
      </c>
      <c r="M45" s="10">
        <v>70</v>
      </c>
      <c r="N45" s="11" t="s">
        <v>4</v>
      </c>
      <c r="O45" s="10">
        <f t="shared" si="2"/>
        <v>340</v>
      </c>
      <c r="P45" s="10">
        <f t="shared" si="3"/>
        <v>68</v>
      </c>
      <c r="Q45" s="10" t="s">
        <v>18</v>
      </c>
    </row>
    <row r="46" spans="1:17" ht="15">
      <c r="A46" s="1">
        <v>42</v>
      </c>
      <c r="B46" s="8">
        <v>19112544</v>
      </c>
      <c r="C46" s="8">
        <v>42</v>
      </c>
      <c r="D46" s="14" t="s">
        <v>85</v>
      </c>
      <c r="E46" s="10">
        <v>60</v>
      </c>
      <c r="F46" s="11" t="s">
        <v>6</v>
      </c>
      <c r="G46" s="10">
        <v>69</v>
      </c>
      <c r="H46" s="11" t="s">
        <v>5</v>
      </c>
      <c r="I46" s="10">
        <v>60</v>
      </c>
      <c r="J46" s="11" t="s">
        <v>3</v>
      </c>
      <c r="K46" s="10">
        <v>44</v>
      </c>
      <c r="L46" s="11" t="s">
        <v>6</v>
      </c>
      <c r="M46" s="10">
        <v>66</v>
      </c>
      <c r="N46" s="11" t="s">
        <v>5</v>
      </c>
      <c r="O46" s="10">
        <f t="shared" si="2"/>
        <v>299</v>
      </c>
      <c r="P46" s="10">
        <f t="shared" si="3"/>
        <v>59.8</v>
      </c>
      <c r="Q46" s="10" t="s">
        <v>19</v>
      </c>
    </row>
    <row r="47" spans="1:17" ht="15">
      <c r="A47" s="1">
        <v>43</v>
      </c>
      <c r="B47" s="8">
        <v>19112545</v>
      </c>
      <c r="C47" s="8">
        <v>43</v>
      </c>
      <c r="D47" s="14" t="s">
        <v>87</v>
      </c>
      <c r="E47" s="10">
        <v>94</v>
      </c>
      <c r="F47" s="11" t="s">
        <v>25</v>
      </c>
      <c r="G47" s="10">
        <v>97</v>
      </c>
      <c r="H47" s="11" t="s">
        <v>25</v>
      </c>
      <c r="I47" s="10">
        <v>94</v>
      </c>
      <c r="J47" s="11" t="s">
        <v>25</v>
      </c>
      <c r="K47" s="10">
        <v>98</v>
      </c>
      <c r="L47" s="11" t="s">
        <v>25</v>
      </c>
      <c r="M47" s="22">
        <v>100</v>
      </c>
      <c r="N47" s="11" t="s">
        <v>25</v>
      </c>
      <c r="O47" s="10">
        <f t="shared" si="2"/>
        <v>483</v>
      </c>
      <c r="P47" s="10">
        <f t="shared" si="3"/>
        <v>96.6</v>
      </c>
      <c r="Q47" s="10" t="s">
        <v>18</v>
      </c>
    </row>
    <row r="48" spans="1:17" ht="15">
      <c r="A48" s="1">
        <v>44</v>
      </c>
      <c r="B48" s="8">
        <v>19112546</v>
      </c>
      <c r="C48" s="8">
        <v>44</v>
      </c>
      <c r="D48" s="14" t="s">
        <v>92</v>
      </c>
      <c r="E48" s="10">
        <v>79</v>
      </c>
      <c r="F48" s="11" t="s">
        <v>3</v>
      </c>
      <c r="G48" s="10">
        <v>80</v>
      </c>
      <c r="H48" s="11" t="s">
        <v>3</v>
      </c>
      <c r="I48" s="10">
        <v>69</v>
      </c>
      <c r="J48" s="11" t="s">
        <v>3</v>
      </c>
      <c r="K48" s="10">
        <v>68</v>
      </c>
      <c r="L48" s="11" t="s">
        <v>3</v>
      </c>
      <c r="M48" s="10">
        <v>80</v>
      </c>
      <c r="N48" s="11" t="s">
        <v>3</v>
      </c>
      <c r="O48" s="10">
        <f t="shared" si="2"/>
        <v>376</v>
      </c>
      <c r="P48" s="10">
        <f t="shared" si="3"/>
        <v>75.2</v>
      </c>
      <c r="Q48" s="10" t="s">
        <v>18</v>
      </c>
    </row>
    <row r="49" spans="1:17" ht="15">
      <c r="A49" s="1">
        <v>45</v>
      </c>
      <c r="B49" s="8">
        <v>19112547</v>
      </c>
      <c r="C49" s="8">
        <v>45</v>
      </c>
      <c r="D49" s="14" t="s">
        <v>96</v>
      </c>
      <c r="E49" s="10">
        <v>92</v>
      </c>
      <c r="F49" s="11" t="s">
        <v>25</v>
      </c>
      <c r="G49" s="10">
        <v>94</v>
      </c>
      <c r="H49" s="11" t="s">
        <v>25</v>
      </c>
      <c r="I49" s="10">
        <v>96</v>
      </c>
      <c r="J49" s="11" t="s">
        <v>25</v>
      </c>
      <c r="K49" s="10">
        <v>98</v>
      </c>
      <c r="L49" s="11" t="s">
        <v>25</v>
      </c>
      <c r="M49" s="22">
        <v>100</v>
      </c>
      <c r="N49" s="11" t="s">
        <v>25</v>
      </c>
      <c r="O49" s="10">
        <f t="shared" si="2"/>
        <v>480</v>
      </c>
      <c r="P49" s="10">
        <f t="shared" si="3"/>
        <v>96</v>
      </c>
      <c r="Q49" s="10" t="s">
        <v>18</v>
      </c>
    </row>
    <row r="50" spans="1:17" ht="15">
      <c r="A50" s="1">
        <v>46</v>
      </c>
      <c r="B50" s="8">
        <v>19112548</v>
      </c>
      <c r="C50" s="8">
        <v>46</v>
      </c>
      <c r="D50" s="14" t="s">
        <v>101</v>
      </c>
      <c r="E50" s="10">
        <v>73</v>
      </c>
      <c r="F50" s="11" t="s">
        <v>4</v>
      </c>
      <c r="G50" s="10">
        <v>79</v>
      </c>
      <c r="H50" s="11" t="s">
        <v>3</v>
      </c>
      <c r="I50" s="10">
        <v>91</v>
      </c>
      <c r="J50" s="11" t="s">
        <v>25</v>
      </c>
      <c r="K50" s="10">
        <v>82</v>
      </c>
      <c r="L50" s="11" t="s">
        <v>1</v>
      </c>
      <c r="M50" s="10">
        <v>91</v>
      </c>
      <c r="N50" s="11" t="s">
        <v>1</v>
      </c>
      <c r="O50" s="10">
        <f t="shared" si="2"/>
        <v>416</v>
      </c>
      <c r="P50" s="10">
        <f t="shared" si="3"/>
        <v>83.2</v>
      </c>
      <c r="Q50" s="10" t="s">
        <v>18</v>
      </c>
    </row>
    <row r="51" spans="1:17" ht="15">
      <c r="A51" s="1">
        <v>47</v>
      </c>
      <c r="B51" s="8">
        <v>19112549</v>
      </c>
      <c r="C51" s="8">
        <v>47</v>
      </c>
      <c r="D51" s="14" t="s">
        <v>103</v>
      </c>
      <c r="E51" s="10">
        <v>88</v>
      </c>
      <c r="F51" s="11" t="s">
        <v>1</v>
      </c>
      <c r="G51" s="10">
        <v>91</v>
      </c>
      <c r="H51" s="11" t="s">
        <v>1</v>
      </c>
      <c r="I51" s="10">
        <v>97</v>
      </c>
      <c r="J51" s="11" t="s">
        <v>25</v>
      </c>
      <c r="K51" s="10">
        <v>96</v>
      </c>
      <c r="L51" s="11" t="s">
        <v>25</v>
      </c>
      <c r="M51" s="10">
        <v>99</v>
      </c>
      <c r="N51" s="11" t="s">
        <v>25</v>
      </c>
      <c r="O51" s="10">
        <f t="shared" si="2"/>
        <v>471</v>
      </c>
      <c r="P51" s="10">
        <f t="shared" si="3"/>
        <v>94.2</v>
      </c>
      <c r="Q51" s="10" t="s">
        <v>18</v>
      </c>
    </row>
    <row r="52" spans="1:17" ht="15">
      <c r="A52" s="1">
        <v>48</v>
      </c>
      <c r="B52" s="8">
        <v>19112550</v>
      </c>
      <c r="C52" s="8">
        <v>48</v>
      </c>
      <c r="D52" s="14" t="s">
        <v>105</v>
      </c>
      <c r="E52" s="10">
        <v>79</v>
      </c>
      <c r="F52" s="11" t="s">
        <v>3</v>
      </c>
      <c r="G52" s="10">
        <v>80</v>
      </c>
      <c r="H52" s="11" t="s">
        <v>3</v>
      </c>
      <c r="I52" s="10">
        <v>91</v>
      </c>
      <c r="J52" s="11" t="s">
        <v>25</v>
      </c>
      <c r="K52" s="10">
        <v>86</v>
      </c>
      <c r="L52" s="11" t="s">
        <v>1</v>
      </c>
      <c r="M52" s="10">
        <v>94</v>
      </c>
      <c r="N52" s="11" t="s">
        <v>25</v>
      </c>
      <c r="O52" s="10">
        <f t="shared" si="2"/>
        <v>430</v>
      </c>
      <c r="P52" s="10">
        <f t="shared" si="3"/>
        <v>86</v>
      </c>
      <c r="Q52" s="10" t="s">
        <v>18</v>
      </c>
    </row>
    <row r="53" spans="1:17" ht="15">
      <c r="A53" s="1">
        <v>49</v>
      </c>
      <c r="B53" s="8">
        <v>19112551</v>
      </c>
      <c r="C53" s="8">
        <v>49</v>
      </c>
      <c r="D53" s="14" t="s">
        <v>107</v>
      </c>
      <c r="E53" s="10">
        <v>82</v>
      </c>
      <c r="F53" s="11" t="s">
        <v>2</v>
      </c>
      <c r="G53" s="10">
        <v>91</v>
      </c>
      <c r="H53" s="11" t="s">
        <v>1</v>
      </c>
      <c r="I53" s="10">
        <v>91</v>
      </c>
      <c r="J53" s="11" t="s">
        <v>25</v>
      </c>
      <c r="K53" s="10">
        <v>85</v>
      </c>
      <c r="L53" s="11" t="s">
        <v>1</v>
      </c>
      <c r="M53" s="10">
        <v>91</v>
      </c>
      <c r="N53" s="11" t="s">
        <v>1</v>
      </c>
      <c r="O53" s="10">
        <f t="shared" si="2"/>
        <v>440</v>
      </c>
      <c r="P53" s="10">
        <f t="shared" si="3"/>
        <v>88</v>
      </c>
      <c r="Q53" s="10" t="s">
        <v>18</v>
      </c>
    </row>
    <row r="54" spans="1:17" ht="15">
      <c r="A54" s="1">
        <v>50</v>
      </c>
      <c r="B54" s="8">
        <v>19112552</v>
      </c>
      <c r="C54" s="8">
        <v>50</v>
      </c>
      <c r="D54" s="12" t="s">
        <v>33</v>
      </c>
      <c r="E54" s="10">
        <v>82</v>
      </c>
      <c r="F54" s="11" t="s">
        <v>2</v>
      </c>
      <c r="G54" s="10">
        <v>85</v>
      </c>
      <c r="H54" s="11" t="s">
        <v>2</v>
      </c>
      <c r="I54" s="10">
        <v>85</v>
      </c>
      <c r="J54" s="11" t="s">
        <v>1</v>
      </c>
      <c r="K54" s="10">
        <v>81</v>
      </c>
      <c r="L54" s="11" t="s">
        <v>1</v>
      </c>
      <c r="M54" s="10">
        <v>87</v>
      </c>
      <c r="N54" s="11" t="s">
        <v>2</v>
      </c>
      <c r="O54" s="10">
        <f t="shared" si="2"/>
        <v>420</v>
      </c>
      <c r="P54" s="10">
        <f t="shared" si="3"/>
        <v>84</v>
      </c>
      <c r="Q54" s="10" t="s">
        <v>18</v>
      </c>
    </row>
    <row r="55" spans="1:17" ht="15">
      <c r="A55" s="1">
        <v>51</v>
      </c>
      <c r="B55" s="8">
        <v>19112553</v>
      </c>
      <c r="C55" s="8">
        <v>51</v>
      </c>
      <c r="D55" s="12" t="s">
        <v>29</v>
      </c>
      <c r="E55" s="10">
        <v>74</v>
      </c>
      <c r="F55" s="11" t="s">
        <v>4</v>
      </c>
      <c r="G55" s="10">
        <v>81</v>
      </c>
      <c r="H55" s="11" t="s">
        <v>2</v>
      </c>
      <c r="I55" s="10">
        <v>69</v>
      </c>
      <c r="J55" s="11" t="s">
        <v>3</v>
      </c>
      <c r="K55" s="10">
        <v>79</v>
      </c>
      <c r="L55" s="11" t="s">
        <v>2</v>
      </c>
      <c r="M55" s="10">
        <v>66</v>
      </c>
      <c r="N55" s="11" t="s">
        <v>5</v>
      </c>
      <c r="O55" s="10">
        <f t="shared" si="2"/>
        <v>369</v>
      </c>
      <c r="P55" s="10">
        <f t="shared" si="3"/>
        <v>73.8</v>
      </c>
      <c r="Q55" s="10" t="s">
        <v>18</v>
      </c>
    </row>
    <row r="56" spans="1:17" ht="15">
      <c r="A56" s="1">
        <v>52</v>
      </c>
      <c r="B56" s="8">
        <v>19112554</v>
      </c>
      <c r="C56" s="8">
        <v>52</v>
      </c>
      <c r="D56" s="12" t="s">
        <v>32</v>
      </c>
      <c r="E56" s="10">
        <v>72</v>
      </c>
      <c r="F56" s="11" t="s">
        <v>4</v>
      </c>
      <c r="G56" s="10">
        <v>83</v>
      </c>
      <c r="H56" s="11" t="s">
        <v>2</v>
      </c>
      <c r="I56" s="10">
        <v>59</v>
      </c>
      <c r="J56" s="11" t="s">
        <v>4</v>
      </c>
      <c r="K56" s="10">
        <v>68</v>
      </c>
      <c r="L56" s="11" t="s">
        <v>3</v>
      </c>
      <c r="M56" s="10">
        <v>91</v>
      </c>
      <c r="N56" s="11" t="s">
        <v>1</v>
      </c>
      <c r="O56" s="10">
        <f t="shared" si="2"/>
        <v>373</v>
      </c>
      <c r="P56" s="10">
        <f t="shared" si="3"/>
        <v>74.6</v>
      </c>
      <c r="Q56" s="10" t="s">
        <v>18</v>
      </c>
    </row>
    <row r="57" spans="1:17" ht="15">
      <c r="A57" s="1">
        <v>53</v>
      </c>
      <c r="B57" s="8">
        <v>19112555</v>
      </c>
      <c r="C57" s="8">
        <v>53</v>
      </c>
      <c r="D57" s="12" t="s">
        <v>40</v>
      </c>
      <c r="E57" s="10">
        <v>68</v>
      </c>
      <c r="F57" s="11" t="s">
        <v>5</v>
      </c>
      <c r="G57" s="10">
        <v>58</v>
      </c>
      <c r="H57" s="11" t="s">
        <v>6</v>
      </c>
      <c r="I57" s="10">
        <v>58</v>
      </c>
      <c r="J57" s="11" t="s">
        <v>4</v>
      </c>
      <c r="K57" s="10">
        <v>45</v>
      </c>
      <c r="L57" s="11" t="s">
        <v>6</v>
      </c>
      <c r="M57" s="10">
        <v>69</v>
      </c>
      <c r="N57" s="11" t="s">
        <v>4</v>
      </c>
      <c r="O57" s="10">
        <f t="shared" si="2"/>
        <v>298</v>
      </c>
      <c r="P57" s="10">
        <f t="shared" si="3"/>
        <v>59.6</v>
      </c>
      <c r="Q57" s="10" t="s">
        <v>19</v>
      </c>
    </row>
    <row r="58" spans="1:17" ht="15">
      <c r="A58" s="1">
        <v>54</v>
      </c>
      <c r="B58" s="8">
        <v>19112556</v>
      </c>
      <c r="C58" s="8">
        <v>54</v>
      </c>
      <c r="D58" s="12" t="s">
        <v>41</v>
      </c>
      <c r="E58" s="10">
        <v>76</v>
      </c>
      <c r="F58" s="11" t="s">
        <v>3</v>
      </c>
      <c r="G58" s="10">
        <v>92</v>
      </c>
      <c r="H58" s="11" t="s">
        <v>25</v>
      </c>
      <c r="I58" s="10">
        <v>58</v>
      </c>
      <c r="J58" s="11" t="s">
        <v>4</v>
      </c>
      <c r="K58" s="10">
        <v>45</v>
      </c>
      <c r="L58" s="11" t="s">
        <v>6</v>
      </c>
      <c r="M58" s="10">
        <v>80</v>
      </c>
      <c r="N58" s="11" t="s">
        <v>7</v>
      </c>
      <c r="O58" s="10">
        <f t="shared" si="2"/>
        <v>351</v>
      </c>
      <c r="P58" s="10">
        <f t="shared" si="3"/>
        <v>70.2</v>
      </c>
      <c r="Q58" s="10" t="s">
        <v>18</v>
      </c>
    </row>
    <row r="59" spans="1:17" ht="15">
      <c r="A59" s="1">
        <v>55</v>
      </c>
      <c r="B59" s="8">
        <v>19112557</v>
      </c>
      <c r="C59" s="8">
        <v>55</v>
      </c>
      <c r="D59" s="12" t="s">
        <v>47</v>
      </c>
      <c r="E59" s="10">
        <v>80</v>
      </c>
      <c r="F59" s="11" t="s">
        <v>3</v>
      </c>
      <c r="G59" s="10">
        <v>80</v>
      </c>
      <c r="H59" s="11" t="s">
        <v>3</v>
      </c>
      <c r="I59" s="10">
        <v>48</v>
      </c>
      <c r="J59" s="11" t="s">
        <v>5</v>
      </c>
      <c r="K59" s="10">
        <v>73</v>
      </c>
      <c r="L59" s="11" t="s">
        <v>2</v>
      </c>
      <c r="M59" s="10">
        <v>89</v>
      </c>
      <c r="N59" s="11" t="s">
        <v>1</v>
      </c>
      <c r="O59" s="10">
        <f t="shared" si="2"/>
        <v>370</v>
      </c>
      <c r="P59" s="10">
        <f t="shared" si="3"/>
        <v>74</v>
      </c>
      <c r="Q59" s="10" t="s">
        <v>18</v>
      </c>
    </row>
    <row r="60" spans="1:17" ht="15">
      <c r="A60" s="1">
        <v>56</v>
      </c>
      <c r="B60" s="8">
        <v>19112558</v>
      </c>
      <c r="C60" s="8">
        <v>56</v>
      </c>
      <c r="D60" s="12" t="s">
        <v>70</v>
      </c>
      <c r="E60" s="10">
        <v>58</v>
      </c>
      <c r="F60" s="11" t="s">
        <v>6</v>
      </c>
      <c r="G60" s="10">
        <v>77</v>
      </c>
      <c r="H60" s="11" t="s">
        <v>3</v>
      </c>
      <c r="I60" s="10">
        <v>53</v>
      </c>
      <c r="J60" s="11" t="s">
        <v>4</v>
      </c>
      <c r="K60" s="10">
        <v>44</v>
      </c>
      <c r="L60" s="11" t="s">
        <v>6</v>
      </c>
      <c r="M60" s="10">
        <v>68</v>
      </c>
      <c r="N60" s="11" t="s">
        <v>4</v>
      </c>
      <c r="O60" s="10">
        <f t="shared" si="2"/>
        <v>300</v>
      </c>
      <c r="P60" s="10">
        <f t="shared" si="3"/>
        <v>60</v>
      </c>
      <c r="Q60" s="10" t="s">
        <v>18</v>
      </c>
    </row>
    <row r="61" spans="1:17" ht="15">
      <c r="A61" s="1">
        <v>57</v>
      </c>
      <c r="B61" s="8">
        <v>19112559</v>
      </c>
      <c r="C61" s="8">
        <v>57</v>
      </c>
      <c r="D61" s="12" t="s">
        <v>68</v>
      </c>
      <c r="E61" s="10">
        <v>86</v>
      </c>
      <c r="F61" s="11" t="s">
        <v>2</v>
      </c>
      <c r="G61" s="10">
        <v>93</v>
      </c>
      <c r="H61" s="11" t="s">
        <v>25</v>
      </c>
      <c r="I61" s="10">
        <v>95</v>
      </c>
      <c r="J61" s="11" t="s">
        <v>25</v>
      </c>
      <c r="K61" s="10">
        <v>91</v>
      </c>
      <c r="L61" s="11" t="s">
        <v>25</v>
      </c>
      <c r="M61" s="10">
        <v>92</v>
      </c>
      <c r="N61" s="11" t="s">
        <v>1</v>
      </c>
      <c r="O61" s="10">
        <f t="shared" si="2"/>
        <v>457</v>
      </c>
      <c r="P61" s="10">
        <f t="shared" si="3"/>
        <v>91.4</v>
      </c>
      <c r="Q61" s="10" t="s">
        <v>18</v>
      </c>
    </row>
    <row r="62" spans="1:17" ht="15">
      <c r="A62" s="1">
        <v>58</v>
      </c>
      <c r="B62" s="8">
        <v>19112560</v>
      </c>
      <c r="C62" s="8">
        <v>58</v>
      </c>
      <c r="D62" s="12" t="s">
        <v>69</v>
      </c>
      <c r="E62" s="10">
        <v>63</v>
      </c>
      <c r="F62" s="11" t="s">
        <v>5</v>
      </c>
      <c r="G62" s="10">
        <v>79</v>
      </c>
      <c r="H62" s="11" t="s">
        <v>3</v>
      </c>
      <c r="I62" s="10">
        <v>49</v>
      </c>
      <c r="J62" s="11" t="s">
        <v>5</v>
      </c>
      <c r="K62" s="10">
        <v>45</v>
      </c>
      <c r="L62" s="11" t="s">
        <v>6</v>
      </c>
      <c r="M62" s="10">
        <v>65</v>
      </c>
      <c r="N62" s="11" t="s">
        <v>5</v>
      </c>
      <c r="O62" s="10">
        <f t="shared" si="2"/>
        <v>301</v>
      </c>
      <c r="P62" s="10">
        <f t="shared" si="3"/>
        <v>60.2</v>
      </c>
      <c r="Q62" s="10" t="s">
        <v>18</v>
      </c>
    </row>
    <row r="63" spans="1:17" ht="15">
      <c r="A63" s="1">
        <v>59</v>
      </c>
      <c r="B63" s="8">
        <v>19112561</v>
      </c>
      <c r="C63" s="8">
        <v>59</v>
      </c>
      <c r="D63" s="12" t="s">
        <v>71</v>
      </c>
      <c r="E63" s="10">
        <v>58</v>
      </c>
      <c r="F63" s="11" t="s">
        <v>6</v>
      </c>
      <c r="G63" s="10">
        <v>80</v>
      </c>
      <c r="H63" s="11" t="s">
        <v>3</v>
      </c>
      <c r="I63" s="10">
        <v>58</v>
      </c>
      <c r="J63" s="11" t="s">
        <v>4</v>
      </c>
      <c r="K63" s="10">
        <v>43</v>
      </c>
      <c r="L63" s="11" t="s">
        <v>6</v>
      </c>
      <c r="M63" s="10">
        <v>68</v>
      </c>
      <c r="N63" s="11" t="s">
        <v>4</v>
      </c>
      <c r="O63" s="10">
        <f t="shared" si="2"/>
        <v>307</v>
      </c>
      <c r="P63" s="10">
        <f t="shared" si="3"/>
        <v>61.4</v>
      </c>
      <c r="Q63" s="10" t="s">
        <v>18</v>
      </c>
    </row>
    <row r="64" spans="1:17" ht="15">
      <c r="A64" s="1">
        <v>60</v>
      </c>
      <c r="B64" s="8">
        <v>19112562</v>
      </c>
      <c r="C64" s="8">
        <v>60</v>
      </c>
      <c r="D64" s="12" t="s">
        <v>74</v>
      </c>
      <c r="E64" s="10">
        <v>70</v>
      </c>
      <c r="F64" s="11" t="s">
        <v>4</v>
      </c>
      <c r="G64" s="10">
        <v>70</v>
      </c>
      <c r="H64" s="11" t="s">
        <v>4</v>
      </c>
      <c r="I64" s="10">
        <v>69</v>
      </c>
      <c r="J64" s="11" t="s">
        <v>3</v>
      </c>
      <c r="K64" s="10">
        <v>79</v>
      </c>
      <c r="L64" s="11" t="s">
        <v>2</v>
      </c>
      <c r="M64" s="10">
        <v>62</v>
      </c>
      <c r="N64" s="11" t="s">
        <v>5</v>
      </c>
      <c r="O64" s="10">
        <f t="shared" si="2"/>
        <v>350</v>
      </c>
      <c r="P64" s="10">
        <f t="shared" si="3"/>
        <v>70</v>
      </c>
      <c r="Q64" s="10" t="s">
        <v>18</v>
      </c>
    </row>
    <row r="65" spans="1:17" ht="15">
      <c r="A65" s="1">
        <v>61</v>
      </c>
      <c r="B65" s="8">
        <v>19112563</v>
      </c>
      <c r="C65" s="8">
        <v>61</v>
      </c>
      <c r="D65" s="12" t="s">
        <v>78</v>
      </c>
      <c r="E65" s="10">
        <v>79</v>
      </c>
      <c r="F65" s="11" t="s">
        <v>3</v>
      </c>
      <c r="G65" s="10">
        <v>81</v>
      </c>
      <c r="H65" s="11" t="s">
        <v>2</v>
      </c>
      <c r="I65" s="10">
        <v>49</v>
      </c>
      <c r="J65" s="11" t="s">
        <v>5</v>
      </c>
      <c r="K65" s="10">
        <v>65</v>
      </c>
      <c r="L65" s="11" t="s">
        <v>3</v>
      </c>
      <c r="M65" s="10">
        <v>90</v>
      </c>
      <c r="N65" s="11" t="s">
        <v>1</v>
      </c>
      <c r="O65" s="10">
        <f t="shared" si="2"/>
        <v>364</v>
      </c>
      <c r="P65" s="10">
        <f t="shared" si="3"/>
        <v>72.8</v>
      </c>
      <c r="Q65" s="10" t="s">
        <v>18</v>
      </c>
    </row>
    <row r="66" spans="1:17" ht="15">
      <c r="A66" s="1">
        <v>62</v>
      </c>
      <c r="B66" s="8">
        <v>19112564</v>
      </c>
      <c r="C66" s="8">
        <v>62</v>
      </c>
      <c r="D66" s="12" t="s">
        <v>82</v>
      </c>
      <c r="E66" s="10">
        <v>81</v>
      </c>
      <c r="F66" s="11" t="s">
        <v>3</v>
      </c>
      <c r="G66" s="10">
        <v>83</v>
      </c>
      <c r="H66" s="11" t="s">
        <v>2</v>
      </c>
      <c r="I66" s="10">
        <v>58</v>
      </c>
      <c r="J66" s="11" t="s">
        <v>4</v>
      </c>
      <c r="K66" s="10">
        <v>88</v>
      </c>
      <c r="L66" s="11" t="s">
        <v>1</v>
      </c>
      <c r="M66" s="10">
        <v>59</v>
      </c>
      <c r="N66" s="11" t="s">
        <v>5</v>
      </c>
      <c r="O66" s="10">
        <f t="shared" si="2"/>
        <v>369</v>
      </c>
      <c r="P66" s="10">
        <f t="shared" si="3"/>
        <v>73.8</v>
      </c>
      <c r="Q66" s="10" t="s">
        <v>18</v>
      </c>
    </row>
    <row r="67" spans="1:17" ht="15">
      <c r="A67" s="1">
        <v>63</v>
      </c>
      <c r="B67" s="8">
        <v>19112565</v>
      </c>
      <c r="C67" s="8">
        <v>63</v>
      </c>
      <c r="D67" s="12" t="s">
        <v>91</v>
      </c>
      <c r="E67" s="10">
        <v>69</v>
      </c>
      <c r="F67" s="11" t="s">
        <v>5</v>
      </c>
      <c r="G67" s="10">
        <v>75</v>
      </c>
      <c r="H67" s="11" t="s">
        <v>3</v>
      </c>
      <c r="I67" s="10">
        <v>63</v>
      </c>
      <c r="J67" s="11" t="s">
        <v>3</v>
      </c>
      <c r="K67" s="10">
        <v>58</v>
      </c>
      <c r="L67" s="11" t="s">
        <v>4</v>
      </c>
      <c r="M67" s="10">
        <v>68</v>
      </c>
      <c r="N67" s="11" t="s">
        <v>4</v>
      </c>
      <c r="O67" s="10">
        <f t="shared" si="2"/>
        <v>333</v>
      </c>
      <c r="P67" s="10">
        <f t="shared" si="3"/>
        <v>66.6</v>
      </c>
      <c r="Q67" s="10" t="s">
        <v>18</v>
      </c>
    </row>
    <row r="68" spans="1:17" ht="15">
      <c r="A68" s="1">
        <v>64</v>
      </c>
      <c r="B68" s="8">
        <v>19112566</v>
      </c>
      <c r="C68" s="8">
        <v>64</v>
      </c>
      <c r="D68" s="12" t="s">
        <v>94</v>
      </c>
      <c r="E68" s="10">
        <v>69</v>
      </c>
      <c r="F68" s="11" t="s">
        <v>5</v>
      </c>
      <c r="G68" s="10">
        <v>81</v>
      </c>
      <c r="H68" s="11" t="s">
        <v>2</v>
      </c>
      <c r="I68" s="10">
        <v>85</v>
      </c>
      <c r="J68" s="11" t="s">
        <v>1</v>
      </c>
      <c r="K68" s="10">
        <v>90</v>
      </c>
      <c r="L68" s="11" t="s">
        <v>25</v>
      </c>
      <c r="M68" s="10">
        <v>91</v>
      </c>
      <c r="N68" s="11" t="s">
        <v>1</v>
      </c>
      <c r="O68" s="10">
        <f t="shared" si="2"/>
        <v>416</v>
      </c>
      <c r="P68" s="10">
        <f t="shared" si="3"/>
        <v>83.2</v>
      </c>
      <c r="Q68" s="10" t="s">
        <v>18</v>
      </c>
    </row>
    <row r="69" spans="1:17" ht="15">
      <c r="A69" s="1">
        <v>65</v>
      </c>
      <c r="B69" s="8">
        <v>19112567</v>
      </c>
      <c r="C69" s="8">
        <v>65</v>
      </c>
      <c r="D69" s="12" t="s">
        <v>99</v>
      </c>
      <c r="E69" s="10">
        <v>71</v>
      </c>
      <c r="F69" s="11" t="s">
        <v>4</v>
      </c>
      <c r="G69" s="10">
        <v>80</v>
      </c>
      <c r="H69" s="11" t="s">
        <v>3</v>
      </c>
      <c r="I69" s="10">
        <v>48</v>
      </c>
      <c r="J69" s="11" t="s">
        <v>5</v>
      </c>
      <c r="K69" s="10">
        <v>69</v>
      </c>
      <c r="L69" s="11" t="s">
        <v>3</v>
      </c>
      <c r="M69" s="10">
        <v>80</v>
      </c>
      <c r="N69" s="11" t="s">
        <v>3</v>
      </c>
      <c r="O69" s="10">
        <f aca="true" t="shared" si="4" ref="O69:O86">E69+G69+I69+K69+M69</f>
        <v>348</v>
      </c>
      <c r="P69" s="10">
        <f aca="true" t="shared" si="5" ref="P69:P87">O69*100/500</f>
        <v>69.6</v>
      </c>
      <c r="Q69" s="10" t="s">
        <v>18</v>
      </c>
    </row>
    <row r="70" spans="1:17" ht="15">
      <c r="A70" s="1">
        <v>66</v>
      </c>
      <c r="B70" s="8">
        <v>19112568</v>
      </c>
      <c r="C70" s="8">
        <v>66</v>
      </c>
      <c r="D70" s="12" t="s">
        <v>104</v>
      </c>
      <c r="E70" s="10">
        <v>78</v>
      </c>
      <c r="F70" s="11" t="s">
        <v>3</v>
      </c>
      <c r="G70" s="10">
        <v>79</v>
      </c>
      <c r="H70" s="11" t="s">
        <v>3</v>
      </c>
      <c r="I70" s="10">
        <v>69</v>
      </c>
      <c r="J70" s="11" t="s">
        <v>3</v>
      </c>
      <c r="K70" s="10">
        <v>91</v>
      </c>
      <c r="L70" s="11" t="s">
        <v>25</v>
      </c>
      <c r="M70" s="10">
        <v>81</v>
      </c>
      <c r="N70" s="11" t="s">
        <v>3</v>
      </c>
      <c r="O70" s="10">
        <f t="shared" si="4"/>
        <v>398</v>
      </c>
      <c r="P70" s="10">
        <f t="shared" si="5"/>
        <v>79.6</v>
      </c>
      <c r="Q70" s="10" t="s">
        <v>18</v>
      </c>
    </row>
    <row r="71" spans="1:17" ht="15">
      <c r="A71" s="1">
        <v>67</v>
      </c>
      <c r="B71" s="8">
        <v>19112569</v>
      </c>
      <c r="C71" s="8">
        <v>67</v>
      </c>
      <c r="D71" s="14" t="s">
        <v>39</v>
      </c>
      <c r="E71" s="10">
        <v>71</v>
      </c>
      <c r="F71" s="11" t="s">
        <v>4</v>
      </c>
      <c r="G71" s="10">
        <v>80</v>
      </c>
      <c r="H71" s="11" t="s">
        <v>3</v>
      </c>
      <c r="I71" s="10">
        <v>68</v>
      </c>
      <c r="J71" s="11" t="s">
        <v>3</v>
      </c>
      <c r="K71" s="10">
        <v>64</v>
      </c>
      <c r="L71" s="11" t="s">
        <v>3</v>
      </c>
      <c r="M71" s="10">
        <v>59</v>
      </c>
      <c r="N71" s="11" t="s">
        <v>5</v>
      </c>
      <c r="O71" s="10">
        <f t="shared" si="4"/>
        <v>342</v>
      </c>
      <c r="P71" s="10">
        <f t="shared" si="5"/>
        <v>68.4</v>
      </c>
      <c r="Q71" s="10" t="s">
        <v>18</v>
      </c>
    </row>
    <row r="72" spans="1:17" ht="15">
      <c r="A72" s="1">
        <v>68</v>
      </c>
      <c r="B72" s="8">
        <v>19112570</v>
      </c>
      <c r="C72" s="8">
        <v>68</v>
      </c>
      <c r="D72" s="14" t="s">
        <v>46</v>
      </c>
      <c r="E72" s="10">
        <v>74</v>
      </c>
      <c r="F72" s="11" t="s">
        <v>4</v>
      </c>
      <c r="G72" s="10">
        <v>82</v>
      </c>
      <c r="H72" s="11" t="s">
        <v>2</v>
      </c>
      <c r="I72" s="10">
        <v>58</v>
      </c>
      <c r="J72" s="11" t="s">
        <v>4</v>
      </c>
      <c r="K72" s="10">
        <v>64</v>
      </c>
      <c r="L72" s="11" t="s">
        <v>3</v>
      </c>
      <c r="M72" s="10">
        <v>82</v>
      </c>
      <c r="N72" s="11" t="s">
        <v>2</v>
      </c>
      <c r="O72" s="10">
        <f t="shared" si="4"/>
        <v>360</v>
      </c>
      <c r="P72" s="10">
        <f t="shared" si="5"/>
        <v>72</v>
      </c>
      <c r="Q72" s="10" t="s">
        <v>18</v>
      </c>
    </row>
    <row r="73" spans="1:17" ht="15">
      <c r="A73" s="1">
        <v>69</v>
      </c>
      <c r="B73" s="8">
        <v>19112571</v>
      </c>
      <c r="C73" s="8">
        <v>69</v>
      </c>
      <c r="D73" s="14" t="s">
        <v>48</v>
      </c>
      <c r="E73" s="10">
        <v>73</v>
      </c>
      <c r="F73" s="11" t="s">
        <v>4</v>
      </c>
      <c r="G73" s="10">
        <v>80</v>
      </c>
      <c r="H73" s="11" t="s">
        <v>3</v>
      </c>
      <c r="I73" s="10">
        <v>66</v>
      </c>
      <c r="J73" s="11" t="s">
        <v>3</v>
      </c>
      <c r="K73" s="10">
        <v>64</v>
      </c>
      <c r="L73" s="11" t="s">
        <v>3</v>
      </c>
      <c r="M73" s="10">
        <v>79</v>
      </c>
      <c r="N73" s="11" t="s">
        <v>3</v>
      </c>
      <c r="O73" s="10">
        <f t="shared" si="4"/>
        <v>362</v>
      </c>
      <c r="P73" s="10">
        <f t="shared" si="5"/>
        <v>72.4</v>
      </c>
      <c r="Q73" s="10" t="s">
        <v>18</v>
      </c>
    </row>
    <row r="74" spans="1:17" ht="15">
      <c r="A74" s="1">
        <v>70</v>
      </c>
      <c r="B74" s="8">
        <v>19112572</v>
      </c>
      <c r="C74" s="8">
        <v>70</v>
      </c>
      <c r="D74" s="14" t="s">
        <v>52</v>
      </c>
      <c r="E74" s="10">
        <v>69</v>
      </c>
      <c r="F74" s="11" t="s">
        <v>5</v>
      </c>
      <c r="G74" s="10">
        <v>81</v>
      </c>
      <c r="H74" s="11" t="s">
        <v>2</v>
      </c>
      <c r="I74" s="10">
        <v>60</v>
      </c>
      <c r="J74" s="11" t="s">
        <v>3</v>
      </c>
      <c r="K74" s="10">
        <v>74</v>
      </c>
      <c r="L74" s="11" t="s">
        <v>2</v>
      </c>
      <c r="M74" s="10">
        <v>68</v>
      </c>
      <c r="N74" s="11" t="s">
        <v>4</v>
      </c>
      <c r="O74" s="10">
        <f t="shared" si="4"/>
        <v>352</v>
      </c>
      <c r="P74" s="10">
        <f t="shared" si="5"/>
        <v>70.4</v>
      </c>
      <c r="Q74" s="10" t="s">
        <v>18</v>
      </c>
    </row>
    <row r="75" spans="1:17" ht="15">
      <c r="A75" s="1">
        <v>71</v>
      </c>
      <c r="B75" s="8">
        <v>19112573</v>
      </c>
      <c r="C75" s="8">
        <v>71</v>
      </c>
      <c r="D75" s="14" t="s">
        <v>54</v>
      </c>
      <c r="E75" s="10">
        <v>65</v>
      </c>
      <c r="F75" s="11" t="s">
        <v>5</v>
      </c>
      <c r="G75" s="10">
        <v>80</v>
      </c>
      <c r="H75" s="11" t="s">
        <v>3</v>
      </c>
      <c r="I75" s="10">
        <v>70</v>
      </c>
      <c r="J75" s="11" t="s">
        <v>2</v>
      </c>
      <c r="K75" s="10">
        <v>58</v>
      </c>
      <c r="L75" s="11" t="s">
        <v>4</v>
      </c>
      <c r="M75" s="10">
        <v>64</v>
      </c>
      <c r="N75" s="11" t="s">
        <v>5</v>
      </c>
      <c r="O75" s="10">
        <f t="shared" si="4"/>
        <v>337</v>
      </c>
      <c r="P75" s="10">
        <f t="shared" si="5"/>
        <v>67.4</v>
      </c>
      <c r="Q75" s="10" t="s">
        <v>18</v>
      </c>
    </row>
    <row r="76" spans="1:17" ht="15">
      <c r="A76" s="1">
        <v>72</v>
      </c>
      <c r="B76" s="8">
        <v>19112574</v>
      </c>
      <c r="C76" s="8">
        <v>72</v>
      </c>
      <c r="D76" s="14" t="s">
        <v>58</v>
      </c>
      <c r="E76" s="10">
        <v>80</v>
      </c>
      <c r="F76" s="11" t="s">
        <v>3</v>
      </c>
      <c r="G76" s="10">
        <v>93</v>
      </c>
      <c r="H76" s="11" t="s">
        <v>25</v>
      </c>
      <c r="I76" s="10">
        <v>93</v>
      </c>
      <c r="J76" s="11" t="s">
        <v>25</v>
      </c>
      <c r="K76" s="10">
        <v>91</v>
      </c>
      <c r="L76" s="11" t="s">
        <v>25</v>
      </c>
      <c r="M76" s="10">
        <v>98</v>
      </c>
      <c r="N76" s="11" t="s">
        <v>25</v>
      </c>
      <c r="O76" s="10">
        <f t="shared" si="4"/>
        <v>455</v>
      </c>
      <c r="P76" s="10">
        <f t="shared" si="5"/>
        <v>91</v>
      </c>
      <c r="Q76" s="10" t="s">
        <v>18</v>
      </c>
    </row>
    <row r="77" spans="1:17" ht="15">
      <c r="A77" s="1">
        <v>73</v>
      </c>
      <c r="B77" s="8">
        <v>19112575</v>
      </c>
      <c r="C77" s="8">
        <v>73</v>
      </c>
      <c r="D77" s="14" t="s">
        <v>61</v>
      </c>
      <c r="E77" s="10">
        <v>59</v>
      </c>
      <c r="F77" s="11" t="s">
        <v>6</v>
      </c>
      <c r="G77" s="10">
        <v>58</v>
      </c>
      <c r="H77" s="11" t="s">
        <v>6</v>
      </c>
      <c r="I77" s="10">
        <v>58</v>
      </c>
      <c r="J77" s="11" t="s">
        <v>4</v>
      </c>
      <c r="K77" s="10">
        <v>44</v>
      </c>
      <c r="L77" s="11" t="s">
        <v>6</v>
      </c>
      <c r="M77" s="10">
        <v>58</v>
      </c>
      <c r="N77" s="11" t="s">
        <v>6</v>
      </c>
      <c r="O77" s="10">
        <f t="shared" si="4"/>
        <v>277</v>
      </c>
      <c r="P77" s="10">
        <f t="shared" si="5"/>
        <v>55.4</v>
      </c>
      <c r="Q77" s="10" t="s">
        <v>19</v>
      </c>
    </row>
    <row r="78" spans="1:17" ht="15">
      <c r="A78" s="1">
        <v>74</v>
      </c>
      <c r="B78" s="8">
        <v>19112576</v>
      </c>
      <c r="C78" s="8">
        <v>74</v>
      </c>
      <c r="D78" s="13" t="s">
        <v>63</v>
      </c>
      <c r="E78" s="10">
        <v>79</v>
      </c>
      <c r="F78" s="11" t="s">
        <v>3</v>
      </c>
      <c r="G78" s="10">
        <v>91</v>
      </c>
      <c r="H78" s="11" t="s">
        <v>1</v>
      </c>
      <c r="I78" s="10">
        <v>69</v>
      </c>
      <c r="J78" s="11" t="s">
        <v>3</v>
      </c>
      <c r="K78" s="10">
        <v>68</v>
      </c>
      <c r="L78" s="11" t="s">
        <v>3</v>
      </c>
      <c r="M78" s="10">
        <v>89</v>
      </c>
      <c r="N78" s="11" t="s">
        <v>1</v>
      </c>
      <c r="O78" s="10">
        <f t="shared" si="4"/>
        <v>396</v>
      </c>
      <c r="P78" s="10">
        <f t="shared" si="5"/>
        <v>79.2</v>
      </c>
      <c r="Q78" s="10" t="s">
        <v>18</v>
      </c>
    </row>
    <row r="79" spans="1:17" ht="15">
      <c r="A79" s="1">
        <v>75</v>
      </c>
      <c r="B79" s="8">
        <v>19112577</v>
      </c>
      <c r="C79" s="8">
        <v>75</v>
      </c>
      <c r="D79" s="14" t="s">
        <v>65</v>
      </c>
      <c r="E79" s="10">
        <v>74</v>
      </c>
      <c r="F79" s="11" t="s">
        <v>4</v>
      </c>
      <c r="G79" s="10">
        <v>79</v>
      </c>
      <c r="H79" s="11" t="s">
        <v>3</v>
      </c>
      <c r="I79" s="10">
        <v>71</v>
      </c>
      <c r="J79" s="11" t="s">
        <v>2</v>
      </c>
      <c r="K79" s="10">
        <v>77</v>
      </c>
      <c r="L79" s="11" t="s">
        <v>2</v>
      </c>
      <c r="M79" s="10">
        <v>90</v>
      </c>
      <c r="N79" s="11" t="s">
        <v>1</v>
      </c>
      <c r="O79" s="10">
        <f t="shared" si="4"/>
        <v>391</v>
      </c>
      <c r="P79" s="10">
        <f t="shared" si="5"/>
        <v>78.2</v>
      </c>
      <c r="Q79" s="10" t="s">
        <v>18</v>
      </c>
    </row>
    <row r="80" spans="1:17" ht="15">
      <c r="A80" s="1">
        <v>76</v>
      </c>
      <c r="B80" s="8">
        <v>19112578</v>
      </c>
      <c r="C80" s="8">
        <v>76</v>
      </c>
      <c r="D80" s="14" t="s">
        <v>67</v>
      </c>
      <c r="E80" s="10">
        <v>70</v>
      </c>
      <c r="F80" s="11" t="s">
        <v>4</v>
      </c>
      <c r="G80" s="10">
        <v>69</v>
      </c>
      <c r="H80" s="11" t="s">
        <v>5</v>
      </c>
      <c r="I80" s="10">
        <v>70</v>
      </c>
      <c r="J80" s="11" t="s">
        <v>2</v>
      </c>
      <c r="K80" s="10">
        <v>70</v>
      </c>
      <c r="L80" s="11" t="s">
        <v>2</v>
      </c>
      <c r="M80" s="10">
        <v>77</v>
      </c>
      <c r="N80" s="11" t="s">
        <v>3</v>
      </c>
      <c r="O80" s="10">
        <f t="shared" si="4"/>
        <v>356</v>
      </c>
      <c r="P80" s="10">
        <f t="shared" si="5"/>
        <v>71.2</v>
      </c>
      <c r="Q80" s="10" t="s">
        <v>18</v>
      </c>
    </row>
    <row r="81" spans="1:17" ht="15">
      <c r="A81" s="1">
        <v>77</v>
      </c>
      <c r="B81" s="8">
        <v>19112579</v>
      </c>
      <c r="C81" s="8">
        <v>77</v>
      </c>
      <c r="D81" s="14" t="s">
        <v>77</v>
      </c>
      <c r="E81" s="10">
        <v>71</v>
      </c>
      <c r="F81" s="11" t="s">
        <v>4</v>
      </c>
      <c r="G81" s="10">
        <v>80</v>
      </c>
      <c r="H81" s="11" t="s">
        <v>3</v>
      </c>
      <c r="I81" s="10">
        <v>59</v>
      </c>
      <c r="J81" s="11" t="s">
        <v>4</v>
      </c>
      <c r="K81" s="10">
        <v>90</v>
      </c>
      <c r="L81" s="11" t="s">
        <v>25</v>
      </c>
      <c r="M81" s="10">
        <v>80</v>
      </c>
      <c r="N81" s="11" t="s">
        <v>3</v>
      </c>
      <c r="O81" s="10">
        <f t="shared" si="4"/>
        <v>380</v>
      </c>
      <c r="P81" s="10">
        <f t="shared" si="5"/>
        <v>76</v>
      </c>
      <c r="Q81" s="10" t="s">
        <v>18</v>
      </c>
    </row>
    <row r="82" spans="1:17" ht="15">
      <c r="A82" s="1">
        <v>78</v>
      </c>
      <c r="B82" s="8">
        <v>19112580</v>
      </c>
      <c r="C82" s="8">
        <v>78</v>
      </c>
      <c r="D82" s="14" t="s">
        <v>80</v>
      </c>
      <c r="E82" s="10">
        <v>86</v>
      </c>
      <c r="F82" s="11" t="s">
        <v>2</v>
      </c>
      <c r="G82" s="10">
        <v>93</v>
      </c>
      <c r="H82" s="11" t="s">
        <v>25</v>
      </c>
      <c r="I82" s="10">
        <v>89</v>
      </c>
      <c r="J82" s="11" t="s">
        <v>1</v>
      </c>
      <c r="K82" s="10">
        <v>92</v>
      </c>
      <c r="L82" s="11" t="s">
        <v>25</v>
      </c>
      <c r="M82" s="10">
        <v>91</v>
      </c>
      <c r="N82" s="11" t="s">
        <v>1</v>
      </c>
      <c r="O82" s="10">
        <f t="shared" si="4"/>
        <v>451</v>
      </c>
      <c r="P82" s="10">
        <f t="shared" si="5"/>
        <v>90.2</v>
      </c>
      <c r="Q82" s="10" t="s">
        <v>18</v>
      </c>
    </row>
    <row r="83" spans="1:17" ht="15">
      <c r="A83" s="1">
        <v>79</v>
      </c>
      <c r="B83" s="8">
        <v>19112581</v>
      </c>
      <c r="C83" s="8">
        <v>79</v>
      </c>
      <c r="D83" s="14" t="s">
        <v>89</v>
      </c>
      <c r="E83" s="10">
        <v>68</v>
      </c>
      <c r="F83" s="11" t="s">
        <v>5</v>
      </c>
      <c r="G83" s="10">
        <v>69</v>
      </c>
      <c r="H83" s="11" t="s">
        <v>5</v>
      </c>
      <c r="I83" s="10">
        <v>59</v>
      </c>
      <c r="J83" s="11" t="s">
        <v>4</v>
      </c>
      <c r="K83" s="10">
        <v>45</v>
      </c>
      <c r="L83" s="11" t="s">
        <v>6</v>
      </c>
      <c r="M83" s="10">
        <v>59</v>
      </c>
      <c r="N83" s="11" t="s">
        <v>5</v>
      </c>
      <c r="O83" s="10">
        <f t="shared" si="4"/>
        <v>300</v>
      </c>
      <c r="P83" s="10">
        <f t="shared" si="5"/>
        <v>60</v>
      </c>
      <c r="Q83" s="10" t="s">
        <v>18</v>
      </c>
    </row>
    <row r="84" spans="1:17" ht="15">
      <c r="A84" s="1">
        <v>80</v>
      </c>
      <c r="B84" s="8">
        <v>19112582</v>
      </c>
      <c r="C84" s="8">
        <v>80</v>
      </c>
      <c r="D84" s="14" t="s">
        <v>93</v>
      </c>
      <c r="E84" s="10">
        <v>59</v>
      </c>
      <c r="F84" s="11" t="s">
        <v>6</v>
      </c>
      <c r="G84" s="10">
        <v>69</v>
      </c>
      <c r="H84" s="11" t="s">
        <v>5</v>
      </c>
      <c r="I84" s="10">
        <v>44</v>
      </c>
      <c r="J84" s="11" t="s">
        <v>6</v>
      </c>
      <c r="K84" s="10">
        <v>45</v>
      </c>
      <c r="L84" s="11" t="s">
        <v>6</v>
      </c>
      <c r="M84" s="10">
        <v>59</v>
      </c>
      <c r="N84" s="11" t="s">
        <v>5</v>
      </c>
      <c r="O84" s="10">
        <f t="shared" si="4"/>
        <v>276</v>
      </c>
      <c r="P84" s="10">
        <f t="shared" si="5"/>
        <v>55.2</v>
      </c>
      <c r="Q84" s="10" t="s">
        <v>19</v>
      </c>
    </row>
    <row r="85" spans="1:17" ht="15">
      <c r="A85" s="1">
        <v>81</v>
      </c>
      <c r="B85" s="8">
        <v>19112583</v>
      </c>
      <c r="C85" s="8">
        <v>81</v>
      </c>
      <c r="D85" s="14" t="s">
        <v>95</v>
      </c>
      <c r="E85" s="10">
        <v>90</v>
      </c>
      <c r="F85" s="11" t="s">
        <v>1</v>
      </c>
      <c r="G85" s="10">
        <v>94</v>
      </c>
      <c r="H85" s="11" t="s">
        <v>25</v>
      </c>
      <c r="I85" s="10">
        <v>70</v>
      </c>
      <c r="J85" s="11" t="s">
        <v>2</v>
      </c>
      <c r="K85" s="10">
        <v>90</v>
      </c>
      <c r="L85" s="11" t="s">
        <v>25</v>
      </c>
      <c r="M85" s="10">
        <v>94</v>
      </c>
      <c r="N85" s="11" t="s">
        <v>25</v>
      </c>
      <c r="O85" s="10">
        <f t="shared" si="4"/>
        <v>438</v>
      </c>
      <c r="P85" s="10">
        <f t="shared" si="5"/>
        <v>87.6</v>
      </c>
      <c r="Q85" s="10" t="s">
        <v>18</v>
      </c>
    </row>
    <row r="86" spans="1:17" ht="15">
      <c r="A86" s="1">
        <v>82</v>
      </c>
      <c r="B86" s="8">
        <v>19112584</v>
      </c>
      <c r="C86" s="8">
        <v>82</v>
      </c>
      <c r="D86" s="14" t="s">
        <v>100</v>
      </c>
      <c r="E86" s="10">
        <v>58</v>
      </c>
      <c r="F86" s="11" t="s">
        <v>6</v>
      </c>
      <c r="G86" s="10">
        <v>70</v>
      </c>
      <c r="H86" s="11" t="s">
        <v>4</v>
      </c>
      <c r="I86" s="10">
        <v>45</v>
      </c>
      <c r="J86" s="11" t="s">
        <v>5</v>
      </c>
      <c r="K86" s="10">
        <v>44</v>
      </c>
      <c r="L86" s="11" t="s">
        <v>6</v>
      </c>
      <c r="M86" s="10">
        <v>59</v>
      </c>
      <c r="N86" s="11" t="s">
        <v>5</v>
      </c>
      <c r="O86" s="10">
        <f t="shared" si="4"/>
        <v>276</v>
      </c>
      <c r="P86" s="10">
        <f t="shared" si="5"/>
        <v>55.2</v>
      </c>
      <c r="Q86" s="10" t="s">
        <v>19</v>
      </c>
    </row>
    <row r="87" spans="2:17" ht="15">
      <c r="B87" s="15"/>
      <c r="C87" s="15"/>
      <c r="D87" s="16"/>
      <c r="E87" s="17"/>
      <c r="F87" s="18"/>
      <c r="G87" s="17"/>
      <c r="H87" s="18"/>
      <c r="I87" s="17"/>
      <c r="J87" s="18"/>
      <c r="K87" s="17"/>
      <c r="L87" s="18"/>
      <c r="M87" s="17"/>
      <c r="N87" s="18"/>
      <c r="O87" s="17">
        <f>SUM(O5:O86)</f>
        <v>31891</v>
      </c>
      <c r="P87" s="17">
        <f t="shared" si="5"/>
        <v>6378.2</v>
      </c>
      <c r="Q87" s="17"/>
    </row>
    <row r="88" spans="4:16" ht="15.75" thickBot="1">
      <c r="D88" s="9" t="s">
        <v>20</v>
      </c>
      <c r="E88" s="10"/>
      <c r="P88" s="6">
        <f>+P87/82</f>
        <v>77.78292682926829</v>
      </c>
    </row>
    <row r="89" spans="4:5" ht="15.75" thickBot="1">
      <c r="D89" s="14" t="s">
        <v>87</v>
      </c>
      <c r="E89" s="20">
        <v>0.966</v>
      </c>
    </row>
    <row r="90" spans="4:5" ht="15.75" thickBot="1">
      <c r="D90" s="14" t="s">
        <v>57</v>
      </c>
      <c r="E90" s="21">
        <v>0.962</v>
      </c>
    </row>
    <row r="91" spans="4:5" ht="15.75" thickBot="1">
      <c r="D91" s="14" t="s">
        <v>96</v>
      </c>
      <c r="E91" s="21">
        <v>0.96</v>
      </c>
    </row>
  </sheetData>
  <sheetProtection/>
  <mergeCells count="2">
    <mergeCell ref="B1:Q1"/>
    <mergeCell ref="B2:Q2"/>
  </mergeCells>
  <printOptions horizontalCentered="1"/>
  <pageMargins left="0" right="0" top="0.03937007874015748" bottom="0.03937007874015748" header="0.5118110236220472" footer="0.5118110236220472"/>
  <pageSetup fitToHeight="3" fitToWidth="3" horizontalDpi="120" verticalDpi="12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zoomScalePageLayoutView="0" workbookViewId="0" topLeftCell="A71">
      <selection activeCell="D5" sqref="D5:P86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10.28125" style="2" hidden="1" customWidth="1"/>
    <col min="4" max="4" width="27.28125" style="1" customWidth="1"/>
    <col min="5" max="5" width="7.7109375" style="38" hidden="1" customWidth="1"/>
    <col min="6" max="6" width="7.7109375" style="19" hidden="1" customWidth="1"/>
    <col min="7" max="7" width="7.7109375" style="38" hidden="1" customWidth="1"/>
    <col min="8" max="8" width="7.7109375" style="19" hidden="1" customWidth="1"/>
    <col min="9" max="9" width="7.7109375" style="38" hidden="1" customWidth="1"/>
    <col min="10" max="10" width="7.7109375" style="19" hidden="1" customWidth="1"/>
    <col min="11" max="11" width="7.7109375" style="38" hidden="1" customWidth="1"/>
    <col min="12" max="12" width="7.7109375" style="19" hidden="1" customWidth="1"/>
    <col min="13" max="13" width="7.7109375" style="38" hidden="1" customWidth="1"/>
    <col min="14" max="14" width="7.7109375" style="19" hidden="1" customWidth="1"/>
    <col min="15" max="15" width="7.7109375" style="38" hidden="1" customWidth="1"/>
    <col min="16" max="17" width="7.7109375" style="38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7" ht="1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5"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4:14" ht="15">
      <c r="D3" s="39"/>
      <c r="E3" s="39">
        <v>184</v>
      </c>
      <c r="F3" s="39"/>
      <c r="G3" s="4" t="s">
        <v>22</v>
      </c>
      <c r="H3" s="39"/>
      <c r="I3" s="4" t="s">
        <v>26</v>
      </c>
      <c r="J3" s="39"/>
      <c r="K3" s="4" t="s">
        <v>23</v>
      </c>
      <c r="L3" s="39"/>
      <c r="M3" s="4" t="s">
        <v>24</v>
      </c>
      <c r="N3" s="5"/>
    </row>
    <row r="4" spans="2:17" s="7" customFormat="1" ht="15">
      <c r="B4" s="8" t="s">
        <v>0</v>
      </c>
      <c r="C4" s="8"/>
      <c r="D4" s="9" t="s">
        <v>12</v>
      </c>
      <c r="E4" s="10" t="s">
        <v>13</v>
      </c>
      <c r="F4" s="11" t="s">
        <v>17</v>
      </c>
      <c r="G4" s="10" t="s">
        <v>14</v>
      </c>
      <c r="H4" s="11" t="s">
        <v>17</v>
      </c>
      <c r="I4" s="10" t="s">
        <v>9</v>
      </c>
      <c r="J4" s="11" t="s">
        <v>17</v>
      </c>
      <c r="K4" s="10" t="s">
        <v>10</v>
      </c>
      <c r="L4" s="11" t="s">
        <v>17</v>
      </c>
      <c r="M4" s="10" t="s">
        <v>11</v>
      </c>
      <c r="N4" s="11" t="s">
        <v>17</v>
      </c>
      <c r="O4" s="10" t="s">
        <v>8</v>
      </c>
      <c r="P4" s="10" t="s">
        <v>15</v>
      </c>
      <c r="Q4" s="10" t="s">
        <v>16</v>
      </c>
    </row>
    <row r="5" spans="1:17" ht="15">
      <c r="A5" s="1">
        <v>1</v>
      </c>
      <c r="B5" s="8">
        <v>19112503</v>
      </c>
      <c r="C5" s="8">
        <v>1</v>
      </c>
      <c r="D5" s="12" t="s">
        <v>27</v>
      </c>
      <c r="E5" s="10">
        <v>78</v>
      </c>
      <c r="F5" s="11" t="s">
        <v>3</v>
      </c>
      <c r="G5" s="10">
        <v>80</v>
      </c>
      <c r="H5" s="11" t="s">
        <v>3</v>
      </c>
      <c r="I5" s="10">
        <v>77</v>
      </c>
      <c r="J5" s="11" t="s">
        <v>2</v>
      </c>
      <c r="K5" s="10">
        <v>88</v>
      </c>
      <c r="L5" s="11" t="s">
        <v>1</v>
      </c>
      <c r="M5" s="10">
        <v>85</v>
      </c>
      <c r="N5" s="11" t="s">
        <v>2</v>
      </c>
      <c r="O5" s="10">
        <f>E5+G5+I5+K5+M5</f>
        <v>408</v>
      </c>
      <c r="P5" s="10">
        <f>O5*100/500</f>
        <v>81.6</v>
      </c>
      <c r="Q5" s="10" t="s">
        <v>18</v>
      </c>
    </row>
    <row r="6" spans="1:17" ht="15">
      <c r="A6" s="1">
        <v>2</v>
      </c>
      <c r="B6" s="8">
        <v>19112528</v>
      </c>
      <c r="C6" s="8">
        <v>26</v>
      </c>
      <c r="D6" s="13" t="s">
        <v>28</v>
      </c>
      <c r="E6" s="10">
        <v>81</v>
      </c>
      <c r="F6" s="11" t="s">
        <v>3</v>
      </c>
      <c r="G6" s="10">
        <v>81</v>
      </c>
      <c r="H6" s="11" t="s">
        <v>2</v>
      </c>
      <c r="I6" s="10">
        <v>83</v>
      </c>
      <c r="J6" s="11" t="s">
        <v>1</v>
      </c>
      <c r="K6" s="10">
        <v>84</v>
      </c>
      <c r="L6" s="11" t="s">
        <v>1</v>
      </c>
      <c r="M6" s="10">
        <v>83</v>
      </c>
      <c r="N6" s="11" t="s">
        <v>2</v>
      </c>
      <c r="O6" s="10">
        <f>E6+G6+I6+K6+M6</f>
        <v>412</v>
      </c>
      <c r="P6" s="10">
        <f>O6*100/500</f>
        <v>82.4</v>
      </c>
      <c r="Q6" s="10" t="s">
        <v>18</v>
      </c>
    </row>
    <row r="7" spans="1:17" ht="15">
      <c r="A7" s="1">
        <v>3</v>
      </c>
      <c r="B7" s="8">
        <v>19112553</v>
      </c>
      <c r="C7" s="8">
        <v>51</v>
      </c>
      <c r="D7" s="12" t="s">
        <v>29</v>
      </c>
      <c r="E7" s="10">
        <v>74</v>
      </c>
      <c r="F7" s="11" t="s">
        <v>4</v>
      </c>
      <c r="G7" s="10">
        <v>81</v>
      </c>
      <c r="H7" s="11" t="s">
        <v>2</v>
      </c>
      <c r="I7" s="10">
        <v>69</v>
      </c>
      <c r="J7" s="11" t="s">
        <v>3</v>
      </c>
      <c r="K7" s="10">
        <v>79</v>
      </c>
      <c r="L7" s="11" t="s">
        <v>2</v>
      </c>
      <c r="M7" s="10">
        <v>66</v>
      </c>
      <c r="N7" s="11" t="s">
        <v>5</v>
      </c>
      <c r="O7" s="10">
        <f>E7+G7+I7+K7+M7</f>
        <v>369</v>
      </c>
      <c r="P7" s="10">
        <f>O7*100/500</f>
        <v>73.8</v>
      </c>
      <c r="Q7" s="10" t="s">
        <v>18</v>
      </c>
    </row>
    <row r="8" spans="1:17" ht="15">
      <c r="A8" s="1">
        <v>4</v>
      </c>
      <c r="B8" s="8">
        <v>19112504</v>
      </c>
      <c r="C8" s="8">
        <v>2</v>
      </c>
      <c r="D8" s="12" t="s">
        <v>30</v>
      </c>
      <c r="E8" s="10">
        <v>86</v>
      </c>
      <c r="F8" s="11" t="s">
        <v>2</v>
      </c>
      <c r="G8" s="10">
        <v>93</v>
      </c>
      <c r="H8" s="11" t="s">
        <v>25</v>
      </c>
      <c r="I8" s="10">
        <v>91</v>
      </c>
      <c r="J8" s="11" t="s">
        <v>25</v>
      </c>
      <c r="K8" s="10">
        <v>94</v>
      </c>
      <c r="L8" s="11" t="s">
        <v>25</v>
      </c>
      <c r="M8" s="10">
        <v>96</v>
      </c>
      <c r="N8" s="11" t="s">
        <v>25</v>
      </c>
      <c r="O8" s="10">
        <f>E8+G8+I8+K8+M8</f>
        <v>460</v>
      </c>
      <c r="P8" s="10">
        <f>O8*100/500</f>
        <v>92</v>
      </c>
      <c r="Q8" s="10" t="s">
        <v>18</v>
      </c>
    </row>
    <row r="9" spans="1:17" ht="15">
      <c r="A9" s="1">
        <v>5</v>
      </c>
      <c r="B9" s="8">
        <v>19112529</v>
      </c>
      <c r="C9" s="8">
        <v>27</v>
      </c>
      <c r="D9" s="14" t="s">
        <v>31</v>
      </c>
      <c r="E9" s="10">
        <v>74</v>
      </c>
      <c r="F9" s="11" t="s">
        <v>4</v>
      </c>
      <c r="G9" s="10">
        <v>69</v>
      </c>
      <c r="H9" s="11" t="s">
        <v>5</v>
      </c>
      <c r="I9" s="10">
        <v>93</v>
      </c>
      <c r="J9" s="11" t="s">
        <v>25</v>
      </c>
      <c r="K9" s="10">
        <v>80</v>
      </c>
      <c r="L9" s="11" t="s">
        <v>1</v>
      </c>
      <c r="M9" s="10">
        <v>91</v>
      </c>
      <c r="N9" s="11" t="s">
        <v>1</v>
      </c>
      <c r="O9" s="10">
        <f>E9+G9+I9+K9+M9</f>
        <v>407</v>
      </c>
      <c r="P9" s="10">
        <f>O9*100/500</f>
        <v>81.4</v>
      </c>
      <c r="Q9" s="10" t="s">
        <v>18</v>
      </c>
    </row>
    <row r="10" spans="1:17" ht="15">
      <c r="A10" s="1">
        <v>6</v>
      </c>
      <c r="B10" s="8">
        <v>19112554</v>
      </c>
      <c r="C10" s="8">
        <v>52</v>
      </c>
      <c r="D10" s="12" t="s">
        <v>32</v>
      </c>
      <c r="E10" s="10">
        <v>72</v>
      </c>
      <c r="F10" s="11" t="s">
        <v>4</v>
      </c>
      <c r="G10" s="10">
        <v>83</v>
      </c>
      <c r="H10" s="11" t="s">
        <v>2</v>
      </c>
      <c r="I10" s="10">
        <v>59</v>
      </c>
      <c r="J10" s="11" t="s">
        <v>4</v>
      </c>
      <c r="K10" s="10">
        <v>68</v>
      </c>
      <c r="L10" s="11" t="s">
        <v>3</v>
      </c>
      <c r="M10" s="10">
        <v>91</v>
      </c>
      <c r="N10" s="11" t="s">
        <v>1</v>
      </c>
      <c r="O10" s="10">
        <f>E10+G10+I10+K10+M10</f>
        <v>373</v>
      </c>
      <c r="P10" s="10">
        <f>O10*100/500</f>
        <v>74.6</v>
      </c>
      <c r="Q10" s="10" t="s">
        <v>18</v>
      </c>
    </row>
    <row r="11" spans="1:17" ht="15">
      <c r="A11" s="1">
        <v>7</v>
      </c>
      <c r="B11" s="8">
        <v>19112552</v>
      </c>
      <c r="C11" s="8">
        <v>50</v>
      </c>
      <c r="D11" s="12" t="s">
        <v>33</v>
      </c>
      <c r="E11" s="10">
        <v>82</v>
      </c>
      <c r="F11" s="11" t="s">
        <v>2</v>
      </c>
      <c r="G11" s="10">
        <v>85</v>
      </c>
      <c r="H11" s="11" t="s">
        <v>2</v>
      </c>
      <c r="I11" s="10">
        <v>85</v>
      </c>
      <c r="J11" s="11" t="s">
        <v>1</v>
      </c>
      <c r="K11" s="10">
        <v>81</v>
      </c>
      <c r="L11" s="11" t="s">
        <v>1</v>
      </c>
      <c r="M11" s="10">
        <v>87</v>
      </c>
      <c r="N11" s="11" t="s">
        <v>2</v>
      </c>
      <c r="O11" s="10">
        <f>E11+G11+I11+K11+M11</f>
        <v>420</v>
      </c>
      <c r="P11" s="10">
        <f>O11*100/500</f>
        <v>84</v>
      </c>
      <c r="Q11" s="10" t="s">
        <v>18</v>
      </c>
    </row>
    <row r="12" spans="1:17" ht="15">
      <c r="A12" s="1">
        <v>8</v>
      </c>
      <c r="B12" s="8">
        <v>19112505</v>
      </c>
      <c r="C12" s="8">
        <v>3</v>
      </c>
      <c r="D12" s="12" t="s">
        <v>34</v>
      </c>
      <c r="E12" s="10">
        <v>81</v>
      </c>
      <c r="F12" s="11" t="s">
        <v>3</v>
      </c>
      <c r="G12" s="10">
        <v>79</v>
      </c>
      <c r="H12" s="11" t="s">
        <v>3</v>
      </c>
      <c r="I12" s="10">
        <v>65</v>
      </c>
      <c r="J12" s="11" t="s">
        <v>3</v>
      </c>
      <c r="K12" s="10">
        <v>78</v>
      </c>
      <c r="L12" s="11" t="s">
        <v>2</v>
      </c>
      <c r="M12" s="10">
        <v>79</v>
      </c>
      <c r="N12" s="11" t="s">
        <v>3</v>
      </c>
      <c r="O12" s="10">
        <f>E12+G12+I12+K12+M12</f>
        <v>382</v>
      </c>
      <c r="P12" s="10">
        <f>O12*100/500</f>
        <v>76.4</v>
      </c>
      <c r="Q12" s="10" t="s">
        <v>18</v>
      </c>
    </row>
    <row r="13" spans="1:17" ht="15">
      <c r="A13" s="1">
        <v>9</v>
      </c>
      <c r="B13" s="8">
        <v>19112506</v>
      </c>
      <c r="C13" s="8">
        <v>4</v>
      </c>
      <c r="D13" s="12" t="s">
        <v>35</v>
      </c>
      <c r="E13" s="10">
        <v>86</v>
      </c>
      <c r="F13" s="11" t="s">
        <v>2</v>
      </c>
      <c r="G13" s="10">
        <v>98</v>
      </c>
      <c r="H13" s="11" t="s">
        <v>25</v>
      </c>
      <c r="I13" s="10">
        <v>95</v>
      </c>
      <c r="J13" s="11" t="s">
        <v>25</v>
      </c>
      <c r="K13" s="10">
        <v>94</v>
      </c>
      <c r="L13" s="11" t="s">
        <v>25</v>
      </c>
      <c r="M13" s="10">
        <v>95</v>
      </c>
      <c r="N13" s="11" t="s">
        <v>25</v>
      </c>
      <c r="O13" s="10">
        <f>E13+G13+I13+K13+M13</f>
        <v>468</v>
      </c>
      <c r="P13" s="10">
        <f>O13*100/500</f>
        <v>93.6</v>
      </c>
      <c r="Q13" s="10" t="s">
        <v>18</v>
      </c>
    </row>
    <row r="14" spans="1:17" ht="15">
      <c r="A14" s="1">
        <v>10</v>
      </c>
      <c r="B14" s="8">
        <v>19112530</v>
      </c>
      <c r="C14" s="8">
        <v>28</v>
      </c>
      <c r="D14" s="14" t="s">
        <v>36</v>
      </c>
      <c r="E14" s="10">
        <v>77</v>
      </c>
      <c r="F14" s="11" t="s">
        <v>3</v>
      </c>
      <c r="G14" s="10">
        <v>70</v>
      </c>
      <c r="H14" s="11" t="s">
        <v>4</v>
      </c>
      <c r="I14" s="10">
        <v>68</v>
      </c>
      <c r="J14" s="11" t="s">
        <v>3</v>
      </c>
      <c r="K14" s="10">
        <v>59</v>
      </c>
      <c r="L14" s="11" t="s">
        <v>4</v>
      </c>
      <c r="M14" s="10">
        <v>75</v>
      </c>
      <c r="N14" s="11" t="s">
        <v>3</v>
      </c>
      <c r="O14" s="10">
        <f>E14+G14+I14+K14+M14</f>
        <v>349</v>
      </c>
      <c r="P14" s="10">
        <f>O14*100/500</f>
        <v>69.8</v>
      </c>
      <c r="Q14" s="10" t="s">
        <v>18</v>
      </c>
    </row>
    <row r="15" spans="1:17" ht="15">
      <c r="A15" s="1">
        <v>11</v>
      </c>
      <c r="B15" s="8">
        <v>19112531</v>
      </c>
      <c r="C15" s="8">
        <v>29</v>
      </c>
      <c r="D15" s="13" t="s">
        <v>37</v>
      </c>
      <c r="E15" s="10">
        <v>79</v>
      </c>
      <c r="F15" s="11" t="s">
        <v>3</v>
      </c>
      <c r="G15" s="10">
        <v>95</v>
      </c>
      <c r="H15" s="11" t="s">
        <v>25</v>
      </c>
      <c r="I15" s="10">
        <v>80</v>
      </c>
      <c r="J15" s="11" t="s">
        <v>1</v>
      </c>
      <c r="K15" s="10">
        <v>82</v>
      </c>
      <c r="L15" s="11" t="s">
        <v>1</v>
      </c>
      <c r="M15" s="10">
        <v>92</v>
      </c>
      <c r="N15" s="11" t="s">
        <v>1</v>
      </c>
      <c r="O15" s="10">
        <f>E15+G15+I15+K15+M15</f>
        <v>428</v>
      </c>
      <c r="P15" s="10">
        <f>O15*100/500</f>
        <v>85.6</v>
      </c>
      <c r="Q15" s="10" t="s">
        <v>18</v>
      </c>
    </row>
    <row r="16" spans="1:17" ht="15">
      <c r="A16" s="1">
        <v>12</v>
      </c>
      <c r="B16" s="8">
        <v>19112507</v>
      </c>
      <c r="C16" s="8">
        <v>5</v>
      </c>
      <c r="D16" s="12" t="s">
        <v>38</v>
      </c>
      <c r="E16" s="10">
        <v>70</v>
      </c>
      <c r="F16" s="11" t="s">
        <v>4</v>
      </c>
      <c r="G16" s="10">
        <v>78</v>
      </c>
      <c r="H16" s="11" t="s">
        <v>3</v>
      </c>
      <c r="I16" s="10">
        <v>70</v>
      </c>
      <c r="J16" s="11" t="s">
        <v>2</v>
      </c>
      <c r="K16" s="10">
        <v>89</v>
      </c>
      <c r="L16" s="11" t="s">
        <v>1</v>
      </c>
      <c r="M16" s="10">
        <v>70</v>
      </c>
      <c r="N16" s="11" t="s">
        <v>4</v>
      </c>
      <c r="O16" s="10">
        <f>E16+G16+I16+K16+M16</f>
        <v>377</v>
      </c>
      <c r="P16" s="10">
        <f>O16*100/500</f>
        <v>75.4</v>
      </c>
      <c r="Q16" s="10" t="s">
        <v>18</v>
      </c>
    </row>
    <row r="17" spans="1:17" ht="15">
      <c r="A17" s="1">
        <v>13</v>
      </c>
      <c r="B17" s="8">
        <v>19112569</v>
      </c>
      <c r="C17" s="8">
        <v>67</v>
      </c>
      <c r="D17" s="14" t="s">
        <v>39</v>
      </c>
      <c r="E17" s="10">
        <v>71</v>
      </c>
      <c r="F17" s="11" t="s">
        <v>4</v>
      </c>
      <c r="G17" s="10">
        <v>80</v>
      </c>
      <c r="H17" s="11" t="s">
        <v>3</v>
      </c>
      <c r="I17" s="10">
        <v>68</v>
      </c>
      <c r="J17" s="11" t="s">
        <v>3</v>
      </c>
      <c r="K17" s="10">
        <v>64</v>
      </c>
      <c r="L17" s="11" t="s">
        <v>3</v>
      </c>
      <c r="M17" s="10">
        <v>59</v>
      </c>
      <c r="N17" s="11" t="s">
        <v>5</v>
      </c>
      <c r="O17" s="10">
        <f>E17+G17+I17+K17+M17</f>
        <v>342</v>
      </c>
      <c r="P17" s="10">
        <f>O17*100/500</f>
        <v>68.4</v>
      </c>
      <c r="Q17" s="10" t="s">
        <v>18</v>
      </c>
    </row>
    <row r="18" spans="1:17" ht="15">
      <c r="A18" s="1">
        <v>14</v>
      </c>
      <c r="B18" s="8">
        <v>19112555</v>
      </c>
      <c r="C18" s="8">
        <v>53</v>
      </c>
      <c r="D18" s="12" t="s">
        <v>40</v>
      </c>
      <c r="E18" s="10">
        <v>68</v>
      </c>
      <c r="F18" s="11" t="s">
        <v>5</v>
      </c>
      <c r="G18" s="10">
        <v>58</v>
      </c>
      <c r="H18" s="11" t="s">
        <v>6</v>
      </c>
      <c r="I18" s="10">
        <v>58</v>
      </c>
      <c r="J18" s="11" t="s">
        <v>4</v>
      </c>
      <c r="K18" s="10">
        <v>45</v>
      </c>
      <c r="L18" s="11" t="s">
        <v>6</v>
      </c>
      <c r="M18" s="10">
        <v>69</v>
      </c>
      <c r="N18" s="11" t="s">
        <v>4</v>
      </c>
      <c r="O18" s="10">
        <f>E18+G18+I18+K18+M18</f>
        <v>298</v>
      </c>
      <c r="P18" s="10">
        <f>O18*100/500</f>
        <v>59.6</v>
      </c>
      <c r="Q18" s="10" t="s">
        <v>19</v>
      </c>
    </row>
    <row r="19" spans="1:17" ht="15">
      <c r="A19" s="1">
        <v>15</v>
      </c>
      <c r="B19" s="8">
        <v>19112556</v>
      </c>
      <c r="C19" s="8">
        <v>54</v>
      </c>
      <c r="D19" s="12" t="s">
        <v>41</v>
      </c>
      <c r="E19" s="10">
        <v>76</v>
      </c>
      <c r="F19" s="11" t="s">
        <v>3</v>
      </c>
      <c r="G19" s="10">
        <v>92</v>
      </c>
      <c r="H19" s="11" t="s">
        <v>25</v>
      </c>
      <c r="I19" s="10">
        <v>58</v>
      </c>
      <c r="J19" s="11" t="s">
        <v>4</v>
      </c>
      <c r="K19" s="10">
        <v>45</v>
      </c>
      <c r="L19" s="11" t="s">
        <v>6</v>
      </c>
      <c r="M19" s="10">
        <v>80</v>
      </c>
      <c r="N19" s="11" t="s">
        <v>7</v>
      </c>
      <c r="O19" s="10">
        <f>E19+G19+I19+K19+M19</f>
        <v>351</v>
      </c>
      <c r="P19" s="10">
        <f>O19*100/500</f>
        <v>70.2</v>
      </c>
      <c r="Q19" s="10" t="s">
        <v>18</v>
      </c>
    </row>
    <row r="20" spans="1:17" ht="15">
      <c r="A20" s="1">
        <v>16</v>
      </c>
      <c r="B20" s="8">
        <v>19112532</v>
      </c>
      <c r="C20" s="8">
        <v>30</v>
      </c>
      <c r="D20" s="14" t="s">
        <v>42</v>
      </c>
      <c r="E20" s="10">
        <v>73</v>
      </c>
      <c r="F20" s="11" t="s">
        <v>4</v>
      </c>
      <c r="G20" s="10">
        <v>81</v>
      </c>
      <c r="H20" s="11" t="s">
        <v>2</v>
      </c>
      <c r="I20" s="10">
        <v>69</v>
      </c>
      <c r="J20" s="11" t="s">
        <v>3</v>
      </c>
      <c r="K20" s="10">
        <v>91</v>
      </c>
      <c r="L20" s="11" t="s">
        <v>25</v>
      </c>
      <c r="M20" s="10">
        <v>91</v>
      </c>
      <c r="N20" s="11" t="s">
        <v>1</v>
      </c>
      <c r="O20" s="10">
        <f>E20+G20+I20+K20+M20</f>
        <v>405</v>
      </c>
      <c r="P20" s="10">
        <f>O20*100/500</f>
        <v>81</v>
      </c>
      <c r="Q20" s="10" t="s">
        <v>18</v>
      </c>
    </row>
    <row r="21" spans="1:17" ht="15">
      <c r="A21" s="1">
        <v>17</v>
      </c>
      <c r="B21" s="8">
        <v>19112533</v>
      </c>
      <c r="C21" s="8">
        <v>31</v>
      </c>
      <c r="D21" s="14" t="s">
        <v>43</v>
      </c>
      <c r="E21" s="10">
        <v>85</v>
      </c>
      <c r="F21" s="11" t="s">
        <v>2</v>
      </c>
      <c r="G21" s="10">
        <v>93</v>
      </c>
      <c r="H21" s="11" t="s">
        <v>25</v>
      </c>
      <c r="I21" s="10">
        <v>95</v>
      </c>
      <c r="J21" s="11" t="s">
        <v>25</v>
      </c>
      <c r="K21" s="10">
        <v>95</v>
      </c>
      <c r="L21" s="11" t="s">
        <v>25</v>
      </c>
      <c r="M21" s="10">
        <v>95</v>
      </c>
      <c r="N21" s="11" t="s">
        <v>25</v>
      </c>
      <c r="O21" s="10">
        <f>E21+G21+I21+K21+M21</f>
        <v>463</v>
      </c>
      <c r="P21" s="10">
        <f>O21*100/500</f>
        <v>92.6</v>
      </c>
      <c r="Q21" s="10" t="s">
        <v>18</v>
      </c>
    </row>
    <row r="22" spans="1:17" ht="15">
      <c r="A22" s="1">
        <v>18</v>
      </c>
      <c r="B22" s="8">
        <v>19112534</v>
      </c>
      <c r="C22" s="8">
        <v>32</v>
      </c>
      <c r="D22" s="14" t="s">
        <v>44</v>
      </c>
      <c r="E22" s="10">
        <v>94</v>
      </c>
      <c r="F22" s="11" t="s">
        <v>25</v>
      </c>
      <c r="G22" s="10">
        <v>91</v>
      </c>
      <c r="H22" s="11" t="s">
        <v>1</v>
      </c>
      <c r="I22" s="10">
        <v>98</v>
      </c>
      <c r="J22" s="11" t="s">
        <v>25</v>
      </c>
      <c r="K22" s="10">
        <v>96</v>
      </c>
      <c r="L22" s="11" t="s">
        <v>25</v>
      </c>
      <c r="M22" s="10">
        <v>95</v>
      </c>
      <c r="N22" s="11" t="s">
        <v>25</v>
      </c>
      <c r="O22" s="10">
        <f>E22+G22+I22+K22+M22</f>
        <v>474</v>
      </c>
      <c r="P22" s="10">
        <f>O22*100/500</f>
        <v>94.8</v>
      </c>
      <c r="Q22" s="10" t="s">
        <v>18</v>
      </c>
    </row>
    <row r="23" spans="1:17" ht="15">
      <c r="A23" s="1">
        <v>19</v>
      </c>
      <c r="B23" s="8">
        <v>19112508</v>
      </c>
      <c r="C23" s="8">
        <v>6</v>
      </c>
      <c r="D23" s="12" t="s">
        <v>45</v>
      </c>
      <c r="E23" s="10">
        <v>71</v>
      </c>
      <c r="F23" s="11" t="s">
        <v>4</v>
      </c>
      <c r="G23" s="10">
        <v>89</v>
      </c>
      <c r="H23" s="11" t="s">
        <v>1</v>
      </c>
      <c r="I23" s="10">
        <v>89</v>
      </c>
      <c r="J23" s="11" t="s">
        <v>1</v>
      </c>
      <c r="K23" s="10">
        <v>64</v>
      </c>
      <c r="L23" s="11" t="s">
        <v>3</v>
      </c>
      <c r="M23" s="10">
        <v>89</v>
      </c>
      <c r="N23" s="11" t="s">
        <v>1</v>
      </c>
      <c r="O23" s="10">
        <f>E23+G23+I23+K23+M23</f>
        <v>402</v>
      </c>
      <c r="P23" s="10">
        <f>O23*100/500</f>
        <v>80.4</v>
      </c>
      <c r="Q23" s="10" t="s">
        <v>18</v>
      </c>
    </row>
    <row r="24" spans="1:17" ht="15">
      <c r="A24" s="1">
        <v>20</v>
      </c>
      <c r="B24" s="8">
        <v>19112570</v>
      </c>
      <c r="C24" s="8">
        <v>68</v>
      </c>
      <c r="D24" s="14" t="s">
        <v>46</v>
      </c>
      <c r="E24" s="10">
        <v>74</v>
      </c>
      <c r="F24" s="11" t="s">
        <v>4</v>
      </c>
      <c r="G24" s="10">
        <v>82</v>
      </c>
      <c r="H24" s="11" t="s">
        <v>2</v>
      </c>
      <c r="I24" s="10">
        <v>58</v>
      </c>
      <c r="J24" s="11" t="s">
        <v>4</v>
      </c>
      <c r="K24" s="10">
        <v>64</v>
      </c>
      <c r="L24" s="11" t="s">
        <v>3</v>
      </c>
      <c r="M24" s="10">
        <v>82</v>
      </c>
      <c r="N24" s="11" t="s">
        <v>2</v>
      </c>
      <c r="O24" s="10">
        <f>E24+G24+I24+K24+M24</f>
        <v>360</v>
      </c>
      <c r="P24" s="10">
        <f>O24*100/500</f>
        <v>72</v>
      </c>
      <c r="Q24" s="10" t="s">
        <v>18</v>
      </c>
    </row>
    <row r="25" spans="1:17" ht="15">
      <c r="A25" s="1">
        <v>21</v>
      </c>
      <c r="B25" s="8">
        <v>19112557</v>
      </c>
      <c r="C25" s="8">
        <v>55</v>
      </c>
      <c r="D25" s="12" t="s">
        <v>47</v>
      </c>
      <c r="E25" s="10">
        <v>80</v>
      </c>
      <c r="F25" s="11" t="s">
        <v>3</v>
      </c>
      <c r="G25" s="10">
        <v>80</v>
      </c>
      <c r="H25" s="11" t="s">
        <v>3</v>
      </c>
      <c r="I25" s="10">
        <v>48</v>
      </c>
      <c r="J25" s="11" t="s">
        <v>5</v>
      </c>
      <c r="K25" s="10">
        <v>73</v>
      </c>
      <c r="L25" s="11" t="s">
        <v>2</v>
      </c>
      <c r="M25" s="10">
        <v>89</v>
      </c>
      <c r="N25" s="11" t="s">
        <v>1</v>
      </c>
      <c r="O25" s="10">
        <f>E25+G25+I25+K25+M25</f>
        <v>370</v>
      </c>
      <c r="P25" s="10">
        <f>O25*100/500</f>
        <v>74</v>
      </c>
      <c r="Q25" s="10" t="s">
        <v>18</v>
      </c>
    </row>
    <row r="26" spans="1:17" ht="15">
      <c r="A26" s="1">
        <v>22</v>
      </c>
      <c r="B26" s="8">
        <v>19112571</v>
      </c>
      <c r="C26" s="8">
        <v>69</v>
      </c>
      <c r="D26" s="14" t="s">
        <v>48</v>
      </c>
      <c r="E26" s="10">
        <v>73</v>
      </c>
      <c r="F26" s="11" t="s">
        <v>4</v>
      </c>
      <c r="G26" s="10">
        <v>80</v>
      </c>
      <c r="H26" s="11" t="s">
        <v>3</v>
      </c>
      <c r="I26" s="10">
        <v>66</v>
      </c>
      <c r="J26" s="11" t="s">
        <v>3</v>
      </c>
      <c r="K26" s="10">
        <v>64</v>
      </c>
      <c r="L26" s="11" t="s">
        <v>3</v>
      </c>
      <c r="M26" s="10">
        <v>79</v>
      </c>
      <c r="N26" s="11" t="s">
        <v>3</v>
      </c>
      <c r="O26" s="10">
        <f>E26+G26+I26+K26+M26</f>
        <v>362</v>
      </c>
      <c r="P26" s="10">
        <f>O26*100/500</f>
        <v>72.4</v>
      </c>
      <c r="Q26" s="10" t="s">
        <v>18</v>
      </c>
    </row>
    <row r="27" spans="1:17" ht="15">
      <c r="A27" s="1">
        <v>23</v>
      </c>
      <c r="B27" s="8">
        <v>19112509</v>
      </c>
      <c r="C27" s="8">
        <v>7</v>
      </c>
      <c r="D27" s="12" t="s">
        <v>49</v>
      </c>
      <c r="E27" s="10">
        <v>76</v>
      </c>
      <c r="F27" s="11" t="s">
        <v>3</v>
      </c>
      <c r="G27" s="10">
        <v>76</v>
      </c>
      <c r="H27" s="11" t="s">
        <v>3</v>
      </c>
      <c r="I27" s="10">
        <v>69</v>
      </c>
      <c r="J27" s="11" t="s">
        <v>3</v>
      </c>
      <c r="K27" s="10">
        <v>59</v>
      </c>
      <c r="L27" s="11" t="s">
        <v>4</v>
      </c>
      <c r="M27" s="10">
        <v>79</v>
      </c>
      <c r="N27" s="11" t="s">
        <v>3</v>
      </c>
      <c r="O27" s="10">
        <f>E27+G27+I27+K27+M27</f>
        <v>359</v>
      </c>
      <c r="P27" s="10">
        <f>O27*100/500</f>
        <v>71.8</v>
      </c>
      <c r="Q27" s="10" t="s">
        <v>18</v>
      </c>
    </row>
    <row r="28" spans="1:17" ht="15">
      <c r="A28" s="1">
        <v>24</v>
      </c>
      <c r="B28" s="8">
        <v>19112535</v>
      </c>
      <c r="C28" s="8">
        <v>33</v>
      </c>
      <c r="D28" s="14" t="s">
        <v>50</v>
      </c>
      <c r="E28" s="10">
        <v>88</v>
      </c>
      <c r="F28" s="11" t="s">
        <v>1</v>
      </c>
      <c r="G28" s="10">
        <v>94</v>
      </c>
      <c r="H28" s="11" t="s">
        <v>25</v>
      </c>
      <c r="I28" s="10">
        <v>85</v>
      </c>
      <c r="J28" s="11" t="s">
        <v>1</v>
      </c>
      <c r="K28" s="10">
        <v>91</v>
      </c>
      <c r="L28" s="11" t="s">
        <v>25</v>
      </c>
      <c r="M28" s="10">
        <v>95</v>
      </c>
      <c r="N28" s="11" t="s">
        <v>25</v>
      </c>
      <c r="O28" s="10">
        <f>E28+G28+I28+K28+M28</f>
        <v>453</v>
      </c>
      <c r="P28" s="10">
        <f>O28*100/500</f>
        <v>90.6</v>
      </c>
      <c r="Q28" s="10" t="s">
        <v>18</v>
      </c>
    </row>
    <row r="29" spans="1:17" ht="15">
      <c r="A29" s="1">
        <v>25</v>
      </c>
      <c r="B29" s="8">
        <v>19112536</v>
      </c>
      <c r="C29" s="8">
        <v>34</v>
      </c>
      <c r="D29" s="14" t="s">
        <v>51</v>
      </c>
      <c r="E29" s="10">
        <v>68</v>
      </c>
      <c r="F29" s="11" t="s">
        <v>5</v>
      </c>
      <c r="G29" s="10">
        <v>82</v>
      </c>
      <c r="H29" s="11" t="s">
        <v>2</v>
      </c>
      <c r="I29" s="10">
        <v>73</v>
      </c>
      <c r="J29" s="11" t="s">
        <v>2</v>
      </c>
      <c r="K29" s="10">
        <v>67</v>
      </c>
      <c r="L29" s="11" t="s">
        <v>3</v>
      </c>
      <c r="M29" s="10">
        <v>80</v>
      </c>
      <c r="N29" s="11" t="s">
        <v>3</v>
      </c>
      <c r="O29" s="10">
        <f>E29+G29+I29+K29+M29</f>
        <v>370</v>
      </c>
      <c r="P29" s="10">
        <f>O29*100/500</f>
        <v>74</v>
      </c>
      <c r="Q29" s="10" t="s">
        <v>18</v>
      </c>
    </row>
    <row r="30" spans="1:17" ht="15">
      <c r="A30" s="1">
        <v>26</v>
      </c>
      <c r="B30" s="8">
        <v>19112572</v>
      </c>
      <c r="C30" s="8">
        <v>70</v>
      </c>
      <c r="D30" s="14" t="s">
        <v>52</v>
      </c>
      <c r="E30" s="10">
        <v>69</v>
      </c>
      <c r="F30" s="11" t="s">
        <v>5</v>
      </c>
      <c r="G30" s="10">
        <v>81</v>
      </c>
      <c r="H30" s="11" t="s">
        <v>2</v>
      </c>
      <c r="I30" s="10">
        <v>60</v>
      </c>
      <c r="J30" s="11" t="s">
        <v>3</v>
      </c>
      <c r="K30" s="10">
        <v>74</v>
      </c>
      <c r="L30" s="11" t="s">
        <v>2</v>
      </c>
      <c r="M30" s="10">
        <v>68</v>
      </c>
      <c r="N30" s="11" t="s">
        <v>4</v>
      </c>
      <c r="O30" s="10">
        <f>E30+G30+I30+K30+M30</f>
        <v>352</v>
      </c>
      <c r="P30" s="10">
        <f>O30*100/500</f>
        <v>70.4</v>
      </c>
      <c r="Q30" s="10" t="s">
        <v>18</v>
      </c>
    </row>
    <row r="31" spans="1:17" ht="15">
      <c r="A31" s="1">
        <v>27</v>
      </c>
      <c r="B31" s="8">
        <v>19112537</v>
      </c>
      <c r="C31" s="8">
        <v>35</v>
      </c>
      <c r="D31" s="14" t="s">
        <v>53</v>
      </c>
      <c r="E31" s="10">
        <v>88</v>
      </c>
      <c r="F31" s="11" t="s">
        <v>1</v>
      </c>
      <c r="G31" s="10">
        <v>92</v>
      </c>
      <c r="H31" s="11" t="s">
        <v>25</v>
      </c>
      <c r="I31" s="10">
        <v>92</v>
      </c>
      <c r="J31" s="11" t="s">
        <v>25</v>
      </c>
      <c r="K31" s="10">
        <v>94</v>
      </c>
      <c r="L31" s="11" t="s">
        <v>25</v>
      </c>
      <c r="M31" s="10">
        <v>94</v>
      </c>
      <c r="N31" s="11" t="s">
        <v>25</v>
      </c>
      <c r="O31" s="10">
        <f>E31+G31+I31+K31+M31</f>
        <v>460</v>
      </c>
      <c r="P31" s="10">
        <f>O31*100/500</f>
        <v>92</v>
      </c>
      <c r="Q31" s="10" t="s">
        <v>18</v>
      </c>
    </row>
    <row r="32" spans="1:17" ht="15">
      <c r="A32" s="1">
        <v>28</v>
      </c>
      <c r="B32" s="8">
        <v>19112573</v>
      </c>
      <c r="C32" s="8">
        <v>71</v>
      </c>
      <c r="D32" s="14" t="s">
        <v>54</v>
      </c>
      <c r="E32" s="10">
        <v>65</v>
      </c>
      <c r="F32" s="11" t="s">
        <v>5</v>
      </c>
      <c r="G32" s="10">
        <v>80</v>
      </c>
      <c r="H32" s="11" t="s">
        <v>3</v>
      </c>
      <c r="I32" s="10">
        <v>70</v>
      </c>
      <c r="J32" s="11" t="s">
        <v>2</v>
      </c>
      <c r="K32" s="10">
        <v>58</v>
      </c>
      <c r="L32" s="11" t="s">
        <v>4</v>
      </c>
      <c r="M32" s="10">
        <v>64</v>
      </c>
      <c r="N32" s="11" t="s">
        <v>5</v>
      </c>
      <c r="O32" s="10">
        <f>E32+G32+I32+K32+M32</f>
        <v>337</v>
      </c>
      <c r="P32" s="10">
        <f>O32*100/500</f>
        <v>67.4</v>
      </c>
      <c r="Q32" s="10" t="s">
        <v>18</v>
      </c>
    </row>
    <row r="33" spans="1:17" ht="15">
      <c r="A33" s="1">
        <v>29</v>
      </c>
      <c r="B33" s="8">
        <v>19112510</v>
      </c>
      <c r="C33" s="8">
        <v>8</v>
      </c>
      <c r="D33" s="12" t="s">
        <v>55</v>
      </c>
      <c r="E33" s="10">
        <v>90</v>
      </c>
      <c r="F33" s="11" t="s">
        <v>1</v>
      </c>
      <c r="G33" s="10">
        <v>95</v>
      </c>
      <c r="H33" s="11" t="s">
        <v>25</v>
      </c>
      <c r="I33" s="10">
        <v>91</v>
      </c>
      <c r="J33" s="11" t="s">
        <v>25</v>
      </c>
      <c r="K33" s="10">
        <v>95</v>
      </c>
      <c r="L33" s="11" t="s">
        <v>25</v>
      </c>
      <c r="M33" s="10">
        <v>95</v>
      </c>
      <c r="N33" s="11" t="s">
        <v>25</v>
      </c>
      <c r="O33" s="10">
        <f>E33+G33+I33+K33+M33</f>
        <v>466</v>
      </c>
      <c r="P33" s="10">
        <f>O33*100/500</f>
        <v>93.2</v>
      </c>
      <c r="Q33" s="10" t="s">
        <v>18</v>
      </c>
    </row>
    <row r="34" spans="1:17" ht="15">
      <c r="A34" s="1">
        <v>30</v>
      </c>
      <c r="B34" s="8">
        <v>19112511</v>
      </c>
      <c r="C34" s="8">
        <v>9</v>
      </c>
      <c r="D34" s="12" t="s">
        <v>56</v>
      </c>
      <c r="E34" s="10">
        <v>73</v>
      </c>
      <c r="F34" s="11" t="s">
        <v>4</v>
      </c>
      <c r="G34" s="10">
        <v>91</v>
      </c>
      <c r="H34" s="11" t="s">
        <v>1</v>
      </c>
      <c r="I34" s="10">
        <v>59</v>
      </c>
      <c r="J34" s="11" t="s">
        <v>4</v>
      </c>
      <c r="K34" s="10">
        <v>59</v>
      </c>
      <c r="L34" s="11" t="s">
        <v>4</v>
      </c>
      <c r="M34" s="10">
        <v>59</v>
      </c>
      <c r="N34" s="11" t="s">
        <v>5</v>
      </c>
      <c r="O34" s="10">
        <f>E34+G34+I34+K34+M34</f>
        <v>341</v>
      </c>
      <c r="P34" s="10">
        <f>O34*100/500</f>
        <v>68.2</v>
      </c>
      <c r="Q34" s="10" t="s">
        <v>18</v>
      </c>
    </row>
    <row r="35" spans="1:17" ht="15">
      <c r="A35" s="1">
        <v>31</v>
      </c>
      <c r="B35" s="8">
        <v>19112538</v>
      </c>
      <c r="C35" s="8">
        <v>36</v>
      </c>
      <c r="D35" s="14" t="s">
        <v>57</v>
      </c>
      <c r="E35" s="10">
        <v>93</v>
      </c>
      <c r="F35" s="11" t="s">
        <v>25</v>
      </c>
      <c r="G35" s="10">
        <v>93</v>
      </c>
      <c r="H35" s="11" t="s">
        <v>25</v>
      </c>
      <c r="I35" s="10">
        <v>99</v>
      </c>
      <c r="J35" s="11" t="s">
        <v>25</v>
      </c>
      <c r="K35" s="10">
        <v>96</v>
      </c>
      <c r="L35" s="11" t="s">
        <v>25</v>
      </c>
      <c r="M35" s="22">
        <v>100</v>
      </c>
      <c r="N35" s="11" t="s">
        <v>25</v>
      </c>
      <c r="O35" s="10">
        <f>E35+G35+I35+K35+M35</f>
        <v>481</v>
      </c>
      <c r="P35" s="10">
        <f>O35*100/500</f>
        <v>96.2</v>
      </c>
      <c r="Q35" s="10" t="s">
        <v>18</v>
      </c>
    </row>
    <row r="36" spans="1:17" ht="15">
      <c r="A36" s="1">
        <v>32</v>
      </c>
      <c r="B36" s="8">
        <v>19112574</v>
      </c>
      <c r="C36" s="8">
        <v>72</v>
      </c>
      <c r="D36" s="14" t="s">
        <v>58</v>
      </c>
      <c r="E36" s="10">
        <v>80</v>
      </c>
      <c r="F36" s="11" t="s">
        <v>3</v>
      </c>
      <c r="G36" s="10">
        <v>93</v>
      </c>
      <c r="H36" s="11" t="s">
        <v>25</v>
      </c>
      <c r="I36" s="10">
        <v>93</v>
      </c>
      <c r="J36" s="11" t="s">
        <v>25</v>
      </c>
      <c r="K36" s="10">
        <v>91</v>
      </c>
      <c r="L36" s="11" t="s">
        <v>25</v>
      </c>
      <c r="M36" s="10">
        <v>98</v>
      </c>
      <c r="N36" s="11" t="s">
        <v>25</v>
      </c>
      <c r="O36" s="10">
        <f>E36+G36+I36+K36+M36</f>
        <v>455</v>
      </c>
      <c r="P36" s="10">
        <f>O36*100/500</f>
        <v>91</v>
      </c>
      <c r="Q36" s="10" t="s">
        <v>18</v>
      </c>
    </row>
    <row r="37" spans="1:17" ht="15">
      <c r="A37" s="1">
        <v>33</v>
      </c>
      <c r="B37" s="8">
        <v>19112512</v>
      </c>
      <c r="C37" s="8">
        <v>10</v>
      </c>
      <c r="D37" s="12" t="s">
        <v>59</v>
      </c>
      <c r="E37" s="10">
        <v>69</v>
      </c>
      <c r="F37" s="11" t="s">
        <v>5</v>
      </c>
      <c r="G37" s="10">
        <v>81</v>
      </c>
      <c r="H37" s="11" t="s">
        <v>2</v>
      </c>
      <c r="I37" s="10">
        <v>77</v>
      </c>
      <c r="J37" s="11" t="s">
        <v>2</v>
      </c>
      <c r="K37" s="10">
        <v>67</v>
      </c>
      <c r="L37" s="11" t="s">
        <v>3</v>
      </c>
      <c r="M37" s="10">
        <v>83</v>
      </c>
      <c r="N37" s="11" t="s">
        <v>2</v>
      </c>
      <c r="O37" s="10">
        <f>E37+G37+I37+K37+M37</f>
        <v>377</v>
      </c>
      <c r="P37" s="10">
        <f>O37*100/500</f>
        <v>75.4</v>
      </c>
      <c r="Q37" s="10" t="s">
        <v>18</v>
      </c>
    </row>
    <row r="38" spans="1:17" ht="15">
      <c r="A38" s="1">
        <v>34</v>
      </c>
      <c r="B38" s="8">
        <v>19112513</v>
      </c>
      <c r="C38" s="8">
        <v>11</v>
      </c>
      <c r="D38" s="12" t="s">
        <v>60</v>
      </c>
      <c r="E38" s="10">
        <v>72</v>
      </c>
      <c r="F38" s="11" t="s">
        <v>4</v>
      </c>
      <c r="G38" s="10">
        <v>80</v>
      </c>
      <c r="H38" s="11" t="s">
        <v>3</v>
      </c>
      <c r="I38" s="10">
        <v>56</v>
      </c>
      <c r="J38" s="11" t="s">
        <v>4</v>
      </c>
      <c r="K38" s="10">
        <v>78</v>
      </c>
      <c r="L38" s="11" t="s">
        <v>2</v>
      </c>
      <c r="M38" s="10">
        <v>79</v>
      </c>
      <c r="N38" s="11" t="s">
        <v>3</v>
      </c>
      <c r="O38" s="10">
        <f>E38+G38+I38+K38+M38</f>
        <v>365</v>
      </c>
      <c r="P38" s="10">
        <f>O38*100/500</f>
        <v>73</v>
      </c>
      <c r="Q38" s="10" t="s">
        <v>18</v>
      </c>
    </row>
    <row r="39" spans="1:17" ht="15">
      <c r="A39" s="1">
        <v>35</v>
      </c>
      <c r="B39" s="8">
        <v>19112575</v>
      </c>
      <c r="C39" s="8">
        <v>73</v>
      </c>
      <c r="D39" s="14" t="s">
        <v>61</v>
      </c>
      <c r="E39" s="10">
        <v>59</v>
      </c>
      <c r="F39" s="11" t="s">
        <v>6</v>
      </c>
      <c r="G39" s="10">
        <v>58</v>
      </c>
      <c r="H39" s="11" t="s">
        <v>6</v>
      </c>
      <c r="I39" s="10">
        <v>58</v>
      </c>
      <c r="J39" s="11" t="s">
        <v>4</v>
      </c>
      <c r="K39" s="10">
        <v>44</v>
      </c>
      <c r="L39" s="11" t="s">
        <v>6</v>
      </c>
      <c r="M39" s="10">
        <v>58</v>
      </c>
      <c r="N39" s="11" t="s">
        <v>6</v>
      </c>
      <c r="O39" s="10">
        <f>E39+G39+I39+K39+M39</f>
        <v>277</v>
      </c>
      <c r="P39" s="10">
        <f>O39*100/500</f>
        <v>55.4</v>
      </c>
      <c r="Q39" s="10" t="s">
        <v>19</v>
      </c>
    </row>
    <row r="40" spans="1:17" ht="15">
      <c r="A40" s="1">
        <v>36</v>
      </c>
      <c r="B40" s="8">
        <v>19112514</v>
      </c>
      <c r="C40" s="8">
        <v>12</v>
      </c>
      <c r="D40" s="12" t="s">
        <v>62</v>
      </c>
      <c r="E40" s="10">
        <v>68</v>
      </c>
      <c r="F40" s="11" t="s">
        <v>5</v>
      </c>
      <c r="G40" s="10">
        <v>65</v>
      </c>
      <c r="H40" s="11" t="s">
        <v>5</v>
      </c>
      <c r="I40" s="10">
        <v>89</v>
      </c>
      <c r="J40" s="11" t="s">
        <v>1</v>
      </c>
      <c r="K40" s="10">
        <v>68</v>
      </c>
      <c r="L40" s="11" t="s">
        <v>3</v>
      </c>
      <c r="M40" s="10">
        <v>68</v>
      </c>
      <c r="N40" s="11" t="s">
        <v>4</v>
      </c>
      <c r="O40" s="10">
        <f>E40+G40+I40+K40+M40</f>
        <v>358</v>
      </c>
      <c r="P40" s="10">
        <f>O40*100/500</f>
        <v>71.6</v>
      </c>
      <c r="Q40" s="10" t="s">
        <v>18</v>
      </c>
    </row>
    <row r="41" spans="1:17" ht="15">
      <c r="A41" s="1">
        <v>37</v>
      </c>
      <c r="B41" s="8">
        <v>19112576</v>
      </c>
      <c r="C41" s="8">
        <v>74</v>
      </c>
      <c r="D41" s="13" t="s">
        <v>63</v>
      </c>
      <c r="E41" s="10">
        <v>79</v>
      </c>
      <c r="F41" s="11" t="s">
        <v>3</v>
      </c>
      <c r="G41" s="10">
        <v>91</v>
      </c>
      <c r="H41" s="11" t="s">
        <v>1</v>
      </c>
      <c r="I41" s="10">
        <v>69</v>
      </c>
      <c r="J41" s="11" t="s">
        <v>3</v>
      </c>
      <c r="K41" s="10">
        <v>68</v>
      </c>
      <c r="L41" s="11" t="s">
        <v>3</v>
      </c>
      <c r="M41" s="10">
        <v>89</v>
      </c>
      <c r="N41" s="11" t="s">
        <v>1</v>
      </c>
      <c r="O41" s="10">
        <f>E41+G41+I41+K41+M41</f>
        <v>396</v>
      </c>
      <c r="P41" s="10">
        <f>O41*100/500</f>
        <v>79.2</v>
      </c>
      <c r="Q41" s="10" t="s">
        <v>18</v>
      </c>
    </row>
    <row r="42" spans="1:17" ht="15">
      <c r="A42" s="1">
        <v>38</v>
      </c>
      <c r="B42" s="8">
        <v>19112539</v>
      </c>
      <c r="C42" s="8">
        <v>37</v>
      </c>
      <c r="D42" s="14" t="s">
        <v>64</v>
      </c>
      <c r="E42" s="10">
        <v>60</v>
      </c>
      <c r="F42" s="11" t="s">
        <v>6</v>
      </c>
      <c r="G42" s="10">
        <v>58</v>
      </c>
      <c r="H42" s="11" t="s">
        <v>6</v>
      </c>
      <c r="I42" s="10">
        <v>58</v>
      </c>
      <c r="J42" s="11" t="s">
        <v>4</v>
      </c>
      <c r="K42" s="10">
        <v>64</v>
      </c>
      <c r="L42" s="11" t="s">
        <v>3</v>
      </c>
      <c r="M42" s="10">
        <v>69</v>
      </c>
      <c r="N42" s="11" t="s">
        <v>4</v>
      </c>
      <c r="O42" s="10">
        <f>E42+G42+I42+K42+M42</f>
        <v>309</v>
      </c>
      <c r="P42" s="10">
        <f>O42*100/500</f>
        <v>61.8</v>
      </c>
      <c r="Q42" s="10" t="s">
        <v>18</v>
      </c>
    </row>
    <row r="43" spans="1:17" ht="15">
      <c r="A43" s="1">
        <v>39</v>
      </c>
      <c r="B43" s="8">
        <v>19112577</v>
      </c>
      <c r="C43" s="8">
        <v>75</v>
      </c>
      <c r="D43" s="14" t="s">
        <v>65</v>
      </c>
      <c r="E43" s="10">
        <v>74</v>
      </c>
      <c r="F43" s="11" t="s">
        <v>4</v>
      </c>
      <c r="G43" s="10">
        <v>79</v>
      </c>
      <c r="H43" s="11" t="s">
        <v>3</v>
      </c>
      <c r="I43" s="10">
        <v>71</v>
      </c>
      <c r="J43" s="11" t="s">
        <v>2</v>
      </c>
      <c r="K43" s="10">
        <v>77</v>
      </c>
      <c r="L43" s="11" t="s">
        <v>2</v>
      </c>
      <c r="M43" s="10">
        <v>90</v>
      </c>
      <c r="N43" s="11" t="s">
        <v>1</v>
      </c>
      <c r="O43" s="10">
        <f>E43+G43+I43+K43+M43</f>
        <v>391</v>
      </c>
      <c r="P43" s="10">
        <f>O43*100/500</f>
        <v>78.2</v>
      </c>
      <c r="Q43" s="10" t="s">
        <v>18</v>
      </c>
    </row>
    <row r="44" spans="1:17" ht="15">
      <c r="A44" s="1">
        <v>40</v>
      </c>
      <c r="B44" s="8">
        <v>19112540</v>
      </c>
      <c r="C44" s="8">
        <v>38</v>
      </c>
      <c r="D44" s="13" t="s">
        <v>66</v>
      </c>
      <c r="E44" s="10">
        <v>88</v>
      </c>
      <c r="F44" s="11" t="s">
        <v>1</v>
      </c>
      <c r="G44" s="10">
        <v>95</v>
      </c>
      <c r="H44" s="11" t="s">
        <v>25</v>
      </c>
      <c r="I44" s="10">
        <v>93</v>
      </c>
      <c r="J44" s="11" t="s">
        <v>25</v>
      </c>
      <c r="K44" s="10">
        <v>95</v>
      </c>
      <c r="L44" s="11" t="s">
        <v>25</v>
      </c>
      <c r="M44" s="10">
        <v>95</v>
      </c>
      <c r="N44" s="11" t="s">
        <v>25</v>
      </c>
      <c r="O44" s="10">
        <f>E44+G44+I44+K44+M44</f>
        <v>466</v>
      </c>
      <c r="P44" s="10">
        <f>O44*100/500</f>
        <v>93.2</v>
      </c>
      <c r="Q44" s="10" t="s">
        <v>18</v>
      </c>
    </row>
    <row r="45" spans="1:17" ht="15">
      <c r="A45" s="1">
        <v>41</v>
      </c>
      <c r="B45" s="8">
        <v>19112578</v>
      </c>
      <c r="C45" s="8">
        <v>76</v>
      </c>
      <c r="D45" s="14" t="s">
        <v>67</v>
      </c>
      <c r="E45" s="10">
        <v>70</v>
      </c>
      <c r="F45" s="11" t="s">
        <v>4</v>
      </c>
      <c r="G45" s="10">
        <v>69</v>
      </c>
      <c r="H45" s="11" t="s">
        <v>5</v>
      </c>
      <c r="I45" s="10">
        <v>70</v>
      </c>
      <c r="J45" s="11" t="s">
        <v>2</v>
      </c>
      <c r="K45" s="10">
        <v>70</v>
      </c>
      <c r="L45" s="11" t="s">
        <v>2</v>
      </c>
      <c r="M45" s="10">
        <v>77</v>
      </c>
      <c r="N45" s="11" t="s">
        <v>3</v>
      </c>
      <c r="O45" s="10">
        <f>E45+G45+I45+K45+M45</f>
        <v>356</v>
      </c>
      <c r="P45" s="10">
        <f>O45*100/500</f>
        <v>71.2</v>
      </c>
      <c r="Q45" s="10" t="s">
        <v>18</v>
      </c>
    </row>
    <row r="46" spans="1:17" ht="15">
      <c r="A46" s="1">
        <v>42</v>
      </c>
      <c r="B46" s="8">
        <v>19112559</v>
      </c>
      <c r="C46" s="8">
        <v>57</v>
      </c>
      <c r="D46" s="12" t="s">
        <v>68</v>
      </c>
      <c r="E46" s="10">
        <v>86</v>
      </c>
      <c r="F46" s="11" t="s">
        <v>2</v>
      </c>
      <c r="G46" s="10">
        <v>93</v>
      </c>
      <c r="H46" s="11" t="s">
        <v>25</v>
      </c>
      <c r="I46" s="10">
        <v>95</v>
      </c>
      <c r="J46" s="11" t="s">
        <v>25</v>
      </c>
      <c r="K46" s="10">
        <v>91</v>
      </c>
      <c r="L46" s="11" t="s">
        <v>25</v>
      </c>
      <c r="M46" s="10">
        <v>92</v>
      </c>
      <c r="N46" s="11" t="s">
        <v>1</v>
      </c>
      <c r="O46" s="10">
        <f>E46+G46+I46+K46+M46</f>
        <v>457</v>
      </c>
      <c r="P46" s="10">
        <f>O46*100/500</f>
        <v>91.4</v>
      </c>
      <c r="Q46" s="10" t="s">
        <v>18</v>
      </c>
    </row>
    <row r="47" spans="1:17" ht="15">
      <c r="A47" s="1">
        <v>43</v>
      </c>
      <c r="B47" s="8">
        <v>19112560</v>
      </c>
      <c r="C47" s="8">
        <v>58</v>
      </c>
      <c r="D47" s="12" t="s">
        <v>69</v>
      </c>
      <c r="E47" s="10">
        <v>63</v>
      </c>
      <c r="F47" s="11" t="s">
        <v>5</v>
      </c>
      <c r="G47" s="10">
        <v>79</v>
      </c>
      <c r="H47" s="11" t="s">
        <v>3</v>
      </c>
      <c r="I47" s="10">
        <v>49</v>
      </c>
      <c r="J47" s="11" t="s">
        <v>5</v>
      </c>
      <c r="K47" s="10">
        <v>45</v>
      </c>
      <c r="L47" s="11" t="s">
        <v>6</v>
      </c>
      <c r="M47" s="10">
        <v>65</v>
      </c>
      <c r="N47" s="11" t="s">
        <v>5</v>
      </c>
      <c r="O47" s="10">
        <f>E47+G47+I47+K47+M47</f>
        <v>301</v>
      </c>
      <c r="P47" s="10">
        <f>O47*100/500</f>
        <v>60.2</v>
      </c>
      <c r="Q47" s="10" t="s">
        <v>18</v>
      </c>
    </row>
    <row r="48" spans="1:17" ht="15">
      <c r="A48" s="1">
        <v>44</v>
      </c>
      <c r="B48" s="8">
        <v>19112558</v>
      </c>
      <c r="C48" s="8">
        <v>56</v>
      </c>
      <c r="D48" s="12" t="s">
        <v>70</v>
      </c>
      <c r="E48" s="10">
        <v>58</v>
      </c>
      <c r="F48" s="11" t="s">
        <v>6</v>
      </c>
      <c r="G48" s="10">
        <v>77</v>
      </c>
      <c r="H48" s="11" t="s">
        <v>3</v>
      </c>
      <c r="I48" s="10">
        <v>53</v>
      </c>
      <c r="J48" s="11" t="s">
        <v>4</v>
      </c>
      <c r="K48" s="10">
        <v>44</v>
      </c>
      <c r="L48" s="11" t="s">
        <v>6</v>
      </c>
      <c r="M48" s="10">
        <v>68</v>
      </c>
      <c r="N48" s="11" t="s">
        <v>4</v>
      </c>
      <c r="O48" s="10">
        <f>E48+G48+I48+K48+M48</f>
        <v>300</v>
      </c>
      <c r="P48" s="10">
        <f>O48*100/500</f>
        <v>60</v>
      </c>
      <c r="Q48" s="10" t="s">
        <v>18</v>
      </c>
    </row>
    <row r="49" spans="1:17" ht="15">
      <c r="A49" s="1">
        <v>45</v>
      </c>
      <c r="B49" s="8">
        <v>19112561</v>
      </c>
      <c r="C49" s="8">
        <v>59</v>
      </c>
      <c r="D49" s="12" t="s">
        <v>71</v>
      </c>
      <c r="E49" s="10">
        <v>58</v>
      </c>
      <c r="F49" s="11" t="s">
        <v>6</v>
      </c>
      <c r="G49" s="10">
        <v>80</v>
      </c>
      <c r="H49" s="11" t="s">
        <v>3</v>
      </c>
      <c r="I49" s="10">
        <v>58</v>
      </c>
      <c r="J49" s="11" t="s">
        <v>4</v>
      </c>
      <c r="K49" s="10">
        <v>43</v>
      </c>
      <c r="L49" s="11" t="s">
        <v>6</v>
      </c>
      <c r="M49" s="10">
        <v>68</v>
      </c>
      <c r="N49" s="11" t="s">
        <v>4</v>
      </c>
      <c r="O49" s="10">
        <f>E49+G49+I49+K49+M49</f>
        <v>307</v>
      </c>
      <c r="P49" s="10">
        <f>O49*100/500</f>
        <v>61.4</v>
      </c>
      <c r="Q49" s="10" t="s">
        <v>18</v>
      </c>
    </row>
    <row r="50" spans="1:17" ht="15">
      <c r="A50" s="1">
        <v>46</v>
      </c>
      <c r="B50" s="8">
        <v>19112515</v>
      </c>
      <c r="C50" s="8">
        <v>13</v>
      </c>
      <c r="D50" s="12" t="s">
        <v>72</v>
      </c>
      <c r="E50" s="10">
        <v>78</v>
      </c>
      <c r="F50" s="11" t="s">
        <v>3</v>
      </c>
      <c r="G50" s="10">
        <v>81</v>
      </c>
      <c r="H50" s="11" t="s">
        <v>2</v>
      </c>
      <c r="I50" s="10">
        <v>84</v>
      </c>
      <c r="J50" s="11" t="s">
        <v>1</v>
      </c>
      <c r="K50" s="10">
        <v>67</v>
      </c>
      <c r="L50" s="11" t="s">
        <v>3</v>
      </c>
      <c r="M50" s="10">
        <v>78</v>
      </c>
      <c r="N50" s="11" t="s">
        <v>3</v>
      </c>
      <c r="O50" s="10">
        <f>E50+G50+I50+K50+M50</f>
        <v>388</v>
      </c>
      <c r="P50" s="10">
        <f>O50*100/500</f>
        <v>77.6</v>
      </c>
      <c r="Q50" s="10" t="s">
        <v>18</v>
      </c>
    </row>
    <row r="51" spans="1:17" ht="15">
      <c r="A51" s="1">
        <v>47</v>
      </c>
      <c r="B51" s="8">
        <v>19112541</v>
      </c>
      <c r="C51" s="8">
        <v>39</v>
      </c>
      <c r="D51" s="14" t="s">
        <v>73</v>
      </c>
      <c r="E51" s="10">
        <v>69</v>
      </c>
      <c r="F51" s="11" t="s">
        <v>5</v>
      </c>
      <c r="G51" s="10">
        <v>72</v>
      </c>
      <c r="H51" s="11" t="s">
        <v>4</v>
      </c>
      <c r="I51" s="10">
        <v>68</v>
      </c>
      <c r="J51" s="11" t="s">
        <v>3</v>
      </c>
      <c r="K51" s="10">
        <v>88</v>
      </c>
      <c r="L51" s="11" t="s">
        <v>1</v>
      </c>
      <c r="M51" s="10">
        <v>84</v>
      </c>
      <c r="N51" s="11" t="s">
        <v>2</v>
      </c>
      <c r="O51" s="10">
        <f>E51+G51+I51+K51+M51</f>
        <v>381</v>
      </c>
      <c r="P51" s="10">
        <f>O51*100/500</f>
        <v>76.2</v>
      </c>
      <c r="Q51" s="10" t="s">
        <v>18</v>
      </c>
    </row>
    <row r="52" spans="1:17" ht="15">
      <c r="A52" s="1">
        <v>48</v>
      </c>
      <c r="B52" s="8">
        <v>19112562</v>
      </c>
      <c r="C52" s="8">
        <v>60</v>
      </c>
      <c r="D52" s="12" t="s">
        <v>74</v>
      </c>
      <c r="E52" s="10">
        <v>70</v>
      </c>
      <c r="F52" s="11" t="s">
        <v>4</v>
      </c>
      <c r="G52" s="10">
        <v>70</v>
      </c>
      <c r="H52" s="11" t="s">
        <v>4</v>
      </c>
      <c r="I52" s="10">
        <v>69</v>
      </c>
      <c r="J52" s="11" t="s">
        <v>3</v>
      </c>
      <c r="K52" s="10">
        <v>79</v>
      </c>
      <c r="L52" s="11" t="s">
        <v>2</v>
      </c>
      <c r="M52" s="10">
        <v>62</v>
      </c>
      <c r="N52" s="11" t="s">
        <v>5</v>
      </c>
      <c r="O52" s="10">
        <f>E52+G52+I52+K52+M52</f>
        <v>350</v>
      </c>
      <c r="P52" s="10">
        <f>O52*100/500</f>
        <v>70</v>
      </c>
      <c r="Q52" s="10" t="s">
        <v>18</v>
      </c>
    </row>
    <row r="53" spans="1:17" ht="15">
      <c r="A53" s="1">
        <v>49</v>
      </c>
      <c r="B53" s="8">
        <v>19112516</v>
      </c>
      <c r="C53" s="8">
        <v>14</v>
      </c>
      <c r="D53" s="12" t="s">
        <v>75</v>
      </c>
      <c r="E53" s="10">
        <v>97</v>
      </c>
      <c r="F53" s="11" t="s">
        <v>25</v>
      </c>
      <c r="G53" s="10">
        <v>95</v>
      </c>
      <c r="H53" s="11" t="s">
        <v>25</v>
      </c>
      <c r="I53" s="10">
        <v>91</v>
      </c>
      <c r="J53" s="11" t="s">
        <v>25</v>
      </c>
      <c r="K53" s="10">
        <v>91</v>
      </c>
      <c r="L53" s="11" t="s">
        <v>25</v>
      </c>
      <c r="M53" s="10">
        <v>95</v>
      </c>
      <c r="N53" s="11" t="s">
        <v>25</v>
      </c>
      <c r="O53" s="10">
        <f>E53+G53+I53+K53+M53</f>
        <v>469</v>
      </c>
      <c r="P53" s="10">
        <f>O53*100/500</f>
        <v>93.8</v>
      </c>
      <c r="Q53" s="10" t="s">
        <v>18</v>
      </c>
    </row>
    <row r="54" spans="1:17" ht="15">
      <c r="A54" s="1">
        <v>50</v>
      </c>
      <c r="B54" s="8">
        <v>19112517</v>
      </c>
      <c r="C54" s="8">
        <v>15</v>
      </c>
      <c r="D54" s="12" t="s">
        <v>76</v>
      </c>
      <c r="E54" s="10">
        <v>91</v>
      </c>
      <c r="F54" s="11" t="s">
        <v>1</v>
      </c>
      <c r="G54" s="10">
        <v>93</v>
      </c>
      <c r="H54" s="11" t="s">
        <v>25</v>
      </c>
      <c r="I54" s="22">
        <v>100</v>
      </c>
      <c r="J54" s="11" t="s">
        <v>25</v>
      </c>
      <c r="K54" s="10">
        <v>96</v>
      </c>
      <c r="L54" s="11" t="s">
        <v>25</v>
      </c>
      <c r="M54" s="10">
        <v>99</v>
      </c>
      <c r="N54" s="11" t="s">
        <v>25</v>
      </c>
      <c r="O54" s="10">
        <f>E54+G54+I54+K54+M54</f>
        <v>479</v>
      </c>
      <c r="P54" s="10">
        <f>O54*100/500</f>
        <v>95.8</v>
      </c>
      <c r="Q54" s="10" t="s">
        <v>18</v>
      </c>
    </row>
    <row r="55" spans="1:17" ht="15">
      <c r="A55" s="1">
        <v>51</v>
      </c>
      <c r="B55" s="8">
        <v>19112579</v>
      </c>
      <c r="C55" s="8">
        <v>77</v>
      </c>
      <c r="D55" s="14" t="s">
        <v>77</v>
      </c>
      <c r="E55" s="10">
        <v>71</v>
      </c>
      <c r="F55" s="11" t="s">
        <v>4</v>
      </c>
      <c r="G55" s="10">
        <v>80</v>
      </c>
      <c r="H55" s="11" t="s">
        <v>3</v>
      </c>
      <c r="I55" s="10">
        <v>59</v>
      </c>
      <c r="J55" s="11" t="s">
        <v>4</v>
      </c>
      <c r="K55" s="10">
        <v>90</v>
      </c>
      <c r="L55" s="11" t="s">
        <v>25</v>
      </c>
      <c r="M55" s="10">
        <v>80</v>
      </c>
      <c r="N55" s="11" t="s">
        <v>3</v>
      </c>
      <c r="O55" s="10">
        <f>E55+G55+I55+K55+M55</f>
        <v>380</v>
      </c>
      <c r="P55" s="10">
        <f>O55*100/500</f>
        <v>76</v>
      </c>
      <c r="Q55" s="10" t="s">
        <v>18</v>
      </c>
    </row>
    <row r="56" spans="1:17" ht="15">
      <c r="A56" s="1">
        <v>52</v>
      </c>
      <c r="B56" s="8">
        <v>19112563</v>
      </c>
      <c r="C56" s="8">
        <v>61</v>
      </c>
      <c r="D56" s="12" t="s">
        <v>78</v>
      </c>
      <c r="E56" s="10">
        <v>79</v>
      </c>
      <c r="F56" s="11" t="s">
        <v>3</v>
      </c>
      <c r="G56" s="10">
        <v>81</v>
      </c>
      <c r="H56" s="11" t="s">
        <v>2</v>
      </c>
      <c r="I56" s="10">
        <v>49</v>
      </c>
      <c r="J56" s="11" t="s">
        <v>5</v>
      </c>
      <c r="K56" s="10">
        <v>65</v>
      </c>
      <c r="L56" s="11" t="s">
        <v>3</v>
      </c>
      <c r="M56" s="10">
        <v>90</v>
      </c>
      <c r="N56" s="11" t="s">
        <v>1</v>
      </c>
      <c r="O56" s="10">
        <f>E56+G56+I56+K56+M56</f>
        <v>364</v>
      </c>
      <c r="P56" s="10">
        <f>O56*100/500</f>
        <v>72.8</v>
      </c>
      <c r="Q56" s="10" t="s">
        <v>18</v>
      </c>
    </row>
    <row r="57" spans="1:17" ht="15">
      <c r="A57" s="1">
        <v>53</v>
      </c>
      <c r="B57" s="8">
        <v>19112542</v>
      </c>
      <c r="C57" s="8">
        <v>40</v>
      </c>
      <c r="D57" s="14" t="s">
        <v>79</v>
      </c>
      <c r="E57" s="10">
        <v>76</v>
      </c>
      <c r="F57" s="11" t="s">
        <v>3</v>
      </c>
      <c r="G57" s="10">
        <v>91</v>
      </c>
      <c r="H57" s="11" t="s">
        <v>1</v>
      </c>
      <c r="I57" s="10">
        <v>77</v>
      </c>
      <c r="J57" s="11" t="s">
        <v>2</v>
      </c>
      <c r="K57" s="10">
        <v>65</v>
      </c>
      <c r="L57" s="11" t="s">
        <v>3</v>
      </c>
      <c r="M57" s="10">
        <v>59</v>
      </c>
      <c r="N57" s="11" t="s">
        <v>5</v>
      </c>
      <c r="O57" s="10">
        <f>E57+G57+I57+K57+M57</f>
        <v>368</v>
      </c>
      <c r="P57" s="10">
        <f>O57*100/500</f>
        <v>73.6</v>
      </c>
      <c r="Q57" s="10" t="s">
        <v>18</v>
      </c>
    </row>
    <row r="58" spans="1:17" ht="15">
      <c r="A58" s="1">
        <v>54</v>
      </c>
      <c r="B58" s="8">
        <v>19112580</v>
      </c>
      <c r="C58" s="8">
        <v>78</v>
      </c>
      <c r="D58" s="14" t="s">
        <v>80</v>
      </c>
      <c r="E58" s="10">
        <v>86</v>
      </c>
      <c r="F58" s="11" t="s">
        <v>2</v>
      </c>
      <c r="G58" s="10">
        <v>93</v>
      </c>
      <c r="H58" s="11" t="s">
        <v>25</v>
      </c>
      <c r="I58" s="10">
        <v>89</v>
      </c>
      <c r="J58" s="11" t="s">
        <v>1</v>
      </c>
      <c r="K58" s="10">
        <v>92</v>
      </c>
      <c r="L58" s="11" t="s">
        <v>25</v>
      </c>
      <c r="M58" s="10">
        <v>91</v>
      </c>
      <c r="N58" s="11" t="s">
        <v>1</v>
      </c>
      <c r="O58" s="10">
        <f>E58+G58+I58+K58+M58</f>
        <v>451</v>
      </c>
      <c r="P58" s="10">
        <f>O58*100/500</f>
        <v>90.2</v>
      </c>
      <c r="Q58" s="10" t="s">
        <v>18</v>
      </c>
    </row>
    <row r="59" spans="1:17" ht="15">
      <c r="A59" s="1">
        <v>55</v>
      </c>
      <c r="B59" s="8">
        <v>19112518</v>
      </c>
      <c r="C59" s="8">
        <v>16</v>
      </c>
      <c r="D59" s="12" t="s">
        <v>81</v>
      </c>
      <c r="E59" s="10">
        <v>94</v>
      </c>
      <c r="F59" s="11" t="s">
        <v>25</v>
      </c>
      <c r="G59" s="10">
        <v>97</v>
      </c>
      <c r="H59" s="11" t="s">
        <v>25</v>
      </c>
      <c r="I59" s="10">
        <v>93</v>
      </c>
      <c r="J59" s="11" t="s">
        <v>25</v>
      </c>
      <c r="K59" s="10">
        <v>95</v>
      </c>
      <c r="L59" s="11" t="s">
        <v>25</v>
      </c>
      <c r="M59" s="10">
        <v>95</v>
      </c>
      <c r="N59" s="11" t="s">
        <v>25</v>
      </c>
      <c r="O59" s="10">
        <f>E59+G59+I59+K59+M59</f>
        <v>474</v>
      </c>
      <c r="P59" s="10">
        <f>O59*100/500</f>
        <v>94.8</v>
      </c>
      <c r="Q59" s="10" t="s">
        <v>18</v>
      </c>
    </row>
    <row r="60" spans="1:17" ht="15">
      <c r="A60" s="1">
        <v>56</v>
      </c>
      <c r="B60" s="8">
        <v>19112564</v>
      </c>
      <c r="C60" s="8">
        <v>62</v>
      </c>
      <c r="D60" s="12" t="s">
        <v>82</v>
      </c>
      <c r="E60" s="10">
        <v>81</v>
      </c>
      <c r="F60" s="11" t="s">
        <v>3</v>
      </c>
      <c r="G60" s="10">
        <v>83</v>
      </c>
      <c r="H60" s="11" t="s">
        <v>2</v>
      </c>
      <c r="I60" s="10">
        <v>58</v>
      </c>
      <c r="J60" s="11" t="s">
        <v>4</v>
      </c>
      <c r="K60" s="10">
        <v>88</v>
      </c>
      <c r="L60" s="11" t="s">
        <v>1</v>
      </c>
      <c r="M60" s="10">
        <v>59</v>
      </c>
      <c r="N60" s="11" t="s">
        <v>5</v>
      </c>
      <c r="O60" s="10">
        <f>E60+G60+I60+K60+M60</f>
        <v>369</v>
      </c>
      <c r="P60" s="10">
        <f>O60*100/500</f>
        <v>73.8</v>
      </c>
      <c r="Q60" s="10" t="s">
        <v>18</v>
      </c>
    </row>
    <row r="61" spans="1:17" ht="15">
      <c r="A61" s="1">
        <v>57</v>
      </c>
      <c r="B61" s="8">
        <v>19112543</v>
      </c>
      <c r="C61" s="8">
        <v>41</v>
      </c>
      <c r="D61" s="14" t="s">
        <v>83</v>
      </c>
      <c r="E61" s="10">
        <v>68</v>
      </c>
      <c r="F61" s="11" t="s">
        <v>5</v>
      </c>
      <c r="G61" s="10">
        <v>84</v>
      </c>
      <c r="H61" s="11" t="s">
        <v>2</v>
      </c>
      <c r="I61" s="10">
        <v>58</v>
      </c>
      <c r="J61" s="11" t="s">
        <v>4</v>
      </c>
      <c r="K61" s="10">
        <v>60</v>
      </c>
      <c r="L61" s="11" t="s">
        <v>4</v>
      </c>
      <c r="M61" s="10">
        <v>70</v>
      </c>
      <c r="N61" s="11" t="s">
        <v>4</v>
      </c>
      <c r="O61" s="10">
        <f>E61+G61+I61+K61+M61</f>
        <v>340</v>
      </c>
      <c r="P61" s="10">
        <f>O61*100/500</f>
        <v>68</v>
      </c>
      <c r="Q61" s="10" t="s">
        <v>18</v>
      </c>
    </row>
    <row r="62" spans="1:17" ht="15">
      <c r="A62" s="1">
        <v>58</v>
      </c>
      <c r="B62" s="8">
        <v>19112519</v>
      </c>
      <c r="C62" s="8">
        <v>17</v>
      </c>
      <c r="D62" s="12" t="s">
        <v>84</v>
      </c>
      <c r="E62" s="10">
        <v>85</v>
      </c>
      <c r="F62" s="11" t="s">
        <v>2</v>
      </c>
      <c r="G62" s="10">
        <v>83</v>
      </c>
      <c r="H62" s="11" t="s">
        <v>2</v>
      </c>
      <c r="I62" s="10">
        <v>78</v>
      </c>
      <c r="J62" s="11" t="s">
        <v>2</v>
      </c>
      <c r="K62" s="10">
        <v>80</v>
      </c>
      <c r="L62" s="11" t="s">
        <v>1</v>
      </c>
      <c r="M62" s="10">
        <v>91</v>
      </c>
      <c r="N62" s="11" t="s">
        <v>1</v>
      </c>
      <c r="O62" s="10">
        <f>E62+G62+I62+K62+M62</f>
        <v>417</v>
      </c>
      <c r="P62" s="10">
        <f>O62*100/500</f>
        <v>83.4</v>
      </c>
      <c r="Q62" s="10" t="s">
        <v>18</v>
      </c>
    </row>
    <row r="63" spans="1:17" ht="15">
      <c r="A63" s="1">
        <v>59</v>
      </c>
      <c r="B63" s="8">
        <v>19112544</v>
      </c>
      <c r="C63" s="8">
        <v>42</v>
      </c>
      <c r="D63" s="14" t="s">
        <v>85</v>
      </c>
      <c r="E63" s="10">
        <v>60</v>
      </c>
      <c r="F63" s="11" t="s">
        <v>6</v>
      </c>
      <c r="G63" s="10">
        <v>69</v>
      </c>
      <c r="H63" s="11" t="s">
        <v>5</v>
      </c>
      <c r="I63" s="10">
        <v>60</v>
      </c>
      <c r="J63" s="11" t="s">
        <v>3</v>
      </c>
      <c r="K63" s="10">
        <v>44</v>
      </c>
      <c r="L63" s="11" t="s">
        <v>6</v>
      </c>
      <c r="M63" s="10">
        <v>66</v>
      </c>
      <c r="N63" s="11" t="s">
        <v>5</v>
      </c>
      <c r="O63" s="10">
        <f>E63+G63+I63+K63+M63</f>
        <v>299</v>
      </c>
      <c r="P63" s="10">
        <f>O63*100/500</f>
        <v>59.8</v>
      </c>
      <c r="Q63" s="10" t="s">
        <v>19</v>
      </c>
    </row>
    <row r="64" spans="1:17" ht="15">
      <c r="A64" s="1">
        <v>60</v>
      </c>
      <c r="B64" s="8">
        <v>19112520</v>
      </c>
      <c r="C64" s="8">
        <v>18</v>
      </c>
      <c r="D64" s="12" t="s">
        <v>86</v>
      </c>
      <c r="E64" s="10">
        <v>83</v>
      </c>
      <c r="F64" s="11" t="s">
        <v>2</v>
      </c>
      <c r="G64" s="10">
        <v>95</v>
      </c>
      <c r="H64" s="11" t="s">
        <v>25</v>
      </c>
      <c r="I64" s="10">
        <v>95</v>
      </c>
      <c r="J64" s="11" t="s">
        <v>25</v>
      </c>
      <c r="K64" s="10">
        <v>95</v>
      </c>
      <c r="L64" s="11" t="s">
        <v>25</v>
      </c>
      <c r="M64" s="10">
        <v>97</v>
      </c>
      <c r="N64" s="11" t="s">
        <v>25</v>
      </c>
      <c r="O64" s="10">
        <f>E64+G64+I64+K64+M64</f>
        <v>465</v>
      </c>
      <c r="P64" s="10">
        <f>O64*100/500</f>
        <v>93</v>
      </c>
      <c r="Q64" s="10" t="s">
        <v>18</v>
      </c>
    </row>
    <row r="65" spans="1:17" ht="15">
      <c r="A65" s="1">
        <v>61</v>
      </c>
      <c r="B65" s="8">
        <v>19112545</v>
      </c>
      <c r="C65" s="8">
        <v>43</v>
      </c>
      <c r="D65" s="14" t="s">
        <v>87</v>
      </c>
      <c r="E65" s="10">
        <v>94</v>
      </c>
      <c r="F65" s="11" t="s">
        <v>25</v>
      </c>
      <c r="G65" s="10">
        <v>97</v>
      </c>
      <c r="H65" s="11" t="s">
        <v>25</v>
      </c>
      <c r="I65" s="10">
        <v>94</v>
      </c>
      <c r="J65" s="11" t="s">
        <v>25</v>
      </c>
      <c r="K65" s="10">
        <v>98</v>
      </c>
      <c r="L65" s="11" t="s">
        <v>25</v>
      </c>
      <c r="M65" s="22">
        <v>100</v>
      </c>
      <c r="N65" s="11" t="s">
        <v>25</v>
      </c>
      <c r="O65" s="10">
        <f>E65+G65+I65+K65+M65</f>
        <v>483</v>
      </c>
      <c r="P65" s="10">
        <f>O65*100/500</f>
        <v>96.6</v>
      </c>
      <c r="Q65" s="10" t="s">
        <v>18</v>
      </c>
    </row>
    <row r="66" spans="1:17" ht="15">
      <c r="A66" s="1">
        <v>62</v>
      </c>
      <c r="B66" s="8">
        <v>19112521</v>
      </c>
      <c r="C66" s="8">
        <v>19</v>
      </c>
      <c r="D66" s="12" t="s">
        <v>88</v>
      </c>
      <c r="E66" s="10">
        <v>63</v>
      </c>
      <c r="F66" s="11" t="s">
        <v>5</v>
      </c>
      <c r="G66" s="10">
        <v>65</v>
      </c>
      <c r="H66" s="11" t="s">
        <v>5</v>
      </c>
      <c r="I66" s="10">
        <v>69</v>
      </c>
      <c r="J66" s="11" t="s">
        <v>3</v>
      </c>
      <c r="K66" s="10">
        <v>79</v>
      </c>
      <c r="L66" s="11" t="s">
        <v>2</v>
      </c>
      <c r="M66" s="10">
        <v>69</v>
      </c>
      <c r="N66" s="11" t="s">
        <v>4</v>
      </c>
      <c r="O66" s="10">
        <f>E66+G66+I66+K66+M66</f>
        <v>345</v>
      </c>
      <c r="P66" s="10">
        <f>O66*100/500</f>
        <v>69</v>
      </c>
      <c r="Q66" s="10" t="s">
        <v>18</v>
      </c>
    </row>
    <row r="67" spans="1:17" ht="15">
      <c r="A67" s="1">
        <v>63</v>
      </c>
      <c r="B67" s="8">
        <v>19112581</v>
      </c>
      <c r="C67" s="8">
        <v>79</v>
      </c>
      <c r="D67" s="14" t="s">
        <v>89</v>
      </c>
      <c r="E67" s="10">
        <v>68</v>
      </c>
      <c r="F67" s="11" t="s">
        <v>5</v>
      </c>
      <c r="G67" s="10">
        <v>69</v>
      </c>
      <c r="H67" s="11" t="s">
        <v>5</v>
      </c>
      <c r="I67" s="10">
        <v>59</v>
      </c>
      <c r="J67" s="11" t="s">
        <v>4</v>
      </c>
      <c r="K67" s="10">
        <v>45</v>
      </c>
      <c r="L67" s="11" t="s">
        <v>6</v>
      </c>
      <c r="M67" s="10">
        <v>59</v>
      </c>
      <c r="N67" s="11" t="s">
        <v>5</v>
      </c>
      <c r="O67" s="10">
        <f>E67+G67+I67+K67+M67</f>
        <v>300</v>
      </c>
      <c r="P67" s="10">
        <f>O67*100/500</f>
        <v>60</v>
      </c>
      <c r="Q67" s="10" t="s">
        <v>18</v>
      </c>
    </row>
    <row r="68" spans="1:17" ht="15">
      <c r="A68" s="1">
        <v>64</v>
      </c>
      <c r="B68" s="8">
        <v>19112522</v>
      </c>
      <c r="C68" s="8">
        <v>20</v>
      </c>
      <c r="D68" s="12" t="s">
        <v>90</v>
      </c>
      <c r="E68" s="10">
        <v>68</v>
      </c>
      <c r="F68" s="11" t="s">
        <v>5</v>
      </c>
      <c r="G68" s="10">
        <v>91</v>
      </c>
      <c r="H68" s="11" t="s">
        <v>1</v>
      </c>
      <c r="I68" s="10">
        <v>84</v>
      </c>
      <c r="J68" s="11" t="s">
        <v>1</v>
      </c>
      <c r="K68" s="10">
        <v>69</v>
      </c>
      <c r="L68" s="11" t="s">
        <v>3</v>
      </c>
      <c r="M68" s="10">
        <v>90</v>
      </c>
      <c r="N68" s="11" t="s">
        <v>1</v>
      </c>
      <c r="O68" s="10">
        <f>E68+G68+I68+K68+M68</f>
        <v>402</v>
      </c>
      <c r="P68" s="10">
        <f>O68*100/500</f>
        <v>80.4</v>
      </c>
      <c r="Q68" s="10" t="s">
        <v>18</v>
      </c>
    </row>
    <row r="69" spans="1:17" ht="15">
      <c r="A69" s="1">
        <v>65</v>
      </c>
      <c r="B69" s="8">
        <v>19112565</v>
      </c>
      <c r="C69" s="8">
        <v>63</v>
      </c>
      <c r="D69" s="12" t="s">
        <v>91</v>
      </c>
      <c r="E69" s="10">
        <v>69</v>
      </c>
      <c r="F69" s="11" t="s">
        <v>5</v>
      </c>
      <c r="G69" s="10">
        <v>75</v>
      </c>
      <c r="H69" s="11" t="s">
        <v>3</v>
      </c>
      <c r="I69" s="10">
        <v>63</v>
      </c>
      <c r="J69" s="11" t="s">
        <v>3</v>
      </c>
      <c r="K69" s="10">
        <v>58</v>
      </c>
      <c r="L69" s="11" t="s">
        <v>4</v>
      </c>
      <c r="M69" s="10">
        <v>68</v>
      </c>
      <c r="N69" s="11" t="s">
        <v>4</v>
      </c>
      <c r="O69" s="10">
        <f>E69+G69+I69+K69+M69</f>
        <v>333</v>
      </c>
      <c r="P69" s="10">
        <f>O69*100/500</f>
        <v>66.6</v>
      </c>
      <c r="Q69" s="10" t="s">
        <v>18</v>
      </c>
    </row>
    <row r="70" spans="1:17" ht="15">
      <c r="A70" s="1">
        <v>66</v>
      </c>
      <c r="B70" s="8">
        <v>19112546</v>
      </c>
      <c r="C70" s="8">
        <v>44</v>
      </c>
      <c r="D70" s="14" t="s">
        <v>92</v>
      </c>
      <c r="E70" s="10">
        <v>79</v>
      </c>
      <c r="F70" s="11" t="s">
        <v>3</v>
      </c>
      <c r="G70" s="10">
        <v>80</v>
      </c>
      <c r="H70" s="11" t="s">
        <v>3</v>
      </c>
      <c r="I70" s="10">
        <v>69</v>
      </c>
      <c r="J70" s="11" t="s">
        <v>3</v>
      </c>
      <c r="K70" s="10">
        <v>68</v>
      </c>
      <c r="L70" s="11" t="s">
        <v>3</v>
      </c>
      <c r="M70" s="10">
        <v>80</v>
      </c>
      <c r="N70" s="11" t="s">
        <v>3</v>
      </c>
      <c r="O70" s="10">
        <f>E70+G70+I70+K70+M70</f>
        <v>376</v>
      </c>
      <c r="P70" s="10">
        <f>O70*100/500</f>
        <v>75.2</v>
      </c>
      <c r="Q70" s="10" t="s">
        <v>18</v>
      </c>
    </row>
    <row r="71" spans="1:17" ht="15">
      <c r="A71" s="1">
        <v>67</v>
      </c>
      <c r="B71" s="8">
        <v>19112582</v>
      </c>
      <c r="C71" s="8">
        <v>80</v>
      </c>
      <c r="D71" s="14" t="s">
        <v>93</v>
      </c>
      <c r="E71" s="10">
        <v>59</v>
      </c>
      <c r="F71" s="11" t="s">
        <v>6</v>
      </c>
      <c r="G71" s="10">
        <v>69</v>
      </c>
      <c r="H71" s="11" t="s">
        <v>5</v>
      </c>
      <c r="I71" s="10">
        <v>44</v>
      </c>
      <c r="J71" s="11" t="s">
        <v>6</v>
      </c>
      <c r="K71" s="10">
        <v>45</v>
      </c>
      <c r="L71" s="11" t="s">
        <v>6</v>
      </c>
      <c r="M71" s="10">
        <v>59</v>
      </c>
      <c r="N71" s="11" t="s">
        <v>5</v>
      </c>
      <c r="O71" s="10">
        <f>E71+G71+I71+K71+M71</f>
        <v>276</v>
      </c>
      <c r="P71" s="10">
        <f>O71*100/500</f>
        <v>55.2</v>
      </c>
      <c r="Q71" s="10" t="s">
        <v>19</v>
      </c>
    </row>
    <row r="72" spans="1:17" ht="15">
      <c r="A72" s="1">
        <v>68</v>
      </c>
      <c r="B72" s="8">
        <v>19112566</v>
      </c>
      <c r="C72" s="8">
        <v>64</v>
      </c>
      <c r="D72" s="12" t="s">
        <v>94</v>
      </c>
      <c r="E72" s="10">
        <v>69</v>
      </c>
      <c r="F72" s="11" t="s">
        <v>5</v>
      </c>
      <c r="G72" s="10">
        <v>81</v>
      </c>
      <c r="H72" s="11" t="s">
        <v>2</v>
      </c>
      <c r="I72" s="10">
        <v>85</v>
      </c>
      <c r="J72" s="11" t="s">
        <v>1</v>
      </c>
      <c r="K72" s="10">
        <v>90</v>
      </c>
      <c r="L72" s="11" t="s">
        <v>25</v>
      </c>
      <c r="M72" s="10">
        <v>91</v>
      </c>
      <c r="N72" s="11" t="s">
        <v>1</v>
      </c>
      <c r="O72" s="10">
        <f>E72+G72+I72+K72+M72</f>
        <v>416</v>
      </c>
      <c r="P72" s="10">
        <f>O72*100/500</f>
        <v>83.2</v>
      </c>
      <c r="Q72" s="10" t="s">
        <v>18</v>
      </c>
    </row>
    <row r="73" spans="1:17" ht="15">
      <c r="A73" s="1">
        <v>69</v>
      </c>
      <c r="B73" s="8">
        <v>19112583</v>
      </c>
      <c r="C73" s="8">
        <v>81</v>
      </c>
      <c r="D73" s="14" t="s">
        <v>95</v>
      </c>
      <c r="E73" s="10">
        <v>90</v>
      </c>
      <c r="F73" s="11" t="s">
        <v>1</v>
      </c>
      <c r="G73" s="10">
        <v>94</v>
      </c>
      <c r="H73" s="11" t="s">
        <v>25</v>
      </c>
      <c r="I73" s="10">
        <v>70</v>
      </c>
      <c r="J73" s="11" t="s">
        <v>2</v>
      </c>
      <c r="K73" s="10">
        <v>90</v>
      </c>
      <c r="L73" s="11" t="s">
        <v>25</v>
      </c>
      <c r="M73" s="10">
        <v>94</v>
      </c>
      <c r="N73" s="11" t="s">
        <v>25</v>
      </c>
      <c r="O73" s="10">
        <f>E73+G73+I73+K73+M73</f>
        <v>438</v>
      </c>
      <c r="P73" s="10">
        <f>O73*100/500</f>
        <v>87.6</v>
      </c>
      <c r="Q73" s="10" t="s">
        <v>18</v>
      </c>
    </row>
    <row r="74" spans="1:17" ht="15">
      <c r="A74" s="1">
        <v>70</v>
      </c>
      <c r="B74" s="8">
        <v>19112547</v>
      </c>
      <c r="C74" s="8">
        <v>45</v>
      </c>
      <c r="D74" s="14" t="s">
        <v>96</v>
      </c>
      <c r="E74" s="10">
        <v>92</v>
      </c>
      <c r="F74" s="11" t="s">
        <v>25</v>
      </c>
      <c r="G74" s="10">
        <v>94</v>
      </c>
      <c r="H74" s="11" t="s">
        <v>25</v>
      </c>
      <c r="I74" s="10">
        <v>96</v>
      </c>
      <c r="J74" s="11" t="s">
        <v>25</v>
      </c>
      <c r="K74" s="10">
        <v>98</v>
      </c>
      <c r="L74" s="11" t="s">
        <v>25</v>
      </c>
      <c r="M74" s="22">
        <v>100</v>
      </c>
      <c r="N74" s="11" t="s">
        <v>25</v>
      </c>
      <c r="O74" s="10">
        <f>E74+G74+I74+K74+M74</f>
        <v>480</v>
      </c>
      <c r="P74" s="10">
        <f>O74*100/500</f>
        <v>96</v>
      </c>
      <c r="Q74" s="10" t="s">
        <v>18</v>
      </c>
    </row>
    <row r="75" spans="1:17" ht="15">
      <c r="A75" s="1">
        <v>71</v>
      </c>
      <c r="B75" s="8">
        <v>19112523</v>
      </c>
      <c r="C75" s="8">
        <v>21</v>
      </c>
      <c r="D75" s="12" t="s">
        <v>97</v>
      </c>
      <c r="E75" s="10">
        <v>68</v>
      </c>
      <c r="F75" s="11" t="s">
        <v>5</v>
      </c>
      <c r="G75" s="10">
        <v>64</v>
      </c>
      <c r="H75" s="11" t="s">
        <v>5</v>
      </c>
      <c r="I75" s="10">
        <v>58</v>
      </c>
      <c r="J75" s="11" t="s">
        <v>4</v>
      </c>
      <c r="K75" s="10">
        <v>44</v>
      </c>
      <c r="L75" s="11" t="s">
        <v>6</v>
      </c>
      <c r="M75" s="10">
        <v>72</v>
      </c>
      <c r="N75" s="11" t="s">
        <v>4</v>
      </c>
      <c r="O75" s="10">
        <f>E75+G75+I75+K75+M75</f>
        <v>306</v>
      </c>
      <c r="P75" s="10">
        <f>O75*100/500</f>
        <v>61.2</v>
      </c>
      <c r="Q75" s="10" t="s">
        <v>18</v>
      </c>
    </row>
    <row r="76" spans="1:17" ht="15">
      <c r="A76" s="1">
        <v>72</v>
      </c>
      <c r="B76" s="8">
        <v>19112524</v>
      </c>
      <c r="C76" s="8">
        <v>22</v>
      </c>
      <c r="D76" s="12" t="s">
        <v>98</v>
      </c>
      <c r="E76" s="10">
        <v>74</v>
      </c>
      <c r="F76" s="11" t="s">
        <v>4</v>
      </c>
      <c r="G76" s="10">
        <v>80</v>
      </c>
      <c r="H76" s="11" t="s">
        <v>3</v>
      </c>
      <c r="I76" s="10">
        <v>70</v>
      </c>
      <c r="J76" s="11" t="s">
        <v>2</v>
      </c>
      <c r="K76" s="10">
        <v>79</v>
      </c>
      <c r="L76" s="11" t="s">
        <v>2</v>
      </c>
      <c r="M76" s="10">
        <v>80</v>
      </c>
      <c r="N76" s="11" t="s">
        <v>3</v>
      </c>
      <c r="O76" s="10">
        <f>E76+G76+I76+K76+M76</f>
        <v>383</v>
      </c>
      <c r="P76" s="10">
        <f>O76*100/500</f>
        <v>76.6</v>
      </c>
      <c r="Q76" s="10" t="s">
        <v>18</v>
      </c>
    </row>
    <row r="77" spans="1:17" ht="15">
      <c r="A77" s="1">
        <v>73</v>
      </c>
      <c r="B77" s="8">
        <v>19112567</v>
      </c>
      <c r="C77" s="8">
        <v>65</v>
      </c>
      <c r="D77" s="12" t="s">
        <v>99</v>
      </c>
      <c r="E77" s="10">
        <v>71</v>
      </c>
      <c r="F77" s="11" t="s">
        <v>4</v>
      </c>
      <c r="G77" s="10">
        <v>80</v>
      </c>
      <c r="H77" s="11" t="s">
        <v>3</v>
      </c>
      <c r="I77" s="10">
        <v>48</v>
      </c>
      <c r="J77" s="11" t="s">
        <v>5</v>
      </c>
      <c r="K77" s="10">
        <v>69</v>
      </c>
      <c r="L77" s="11" t="s">
        <v>3</v>
      </c>
      <c r="M77" s="10">
        <v>80</v>
      </c>
      <c r="N77" s="11" t="s">
        <v>3</v>
      </c>
      <c r="O77" s="10">
        <f>E77+G77+I77+K77+M77</f>
        <v>348</v>
      </c>
      <c r="P77" s="10">
        <f>O77*100/500</f>
        <v>69.6</v>
      </c>
      <c r="Q77" s="10" t="s">
        <v>18</v>
      </c>
    </row>
    <row r="78" spans="1:17" ht="15">
      <c r="A78" s="1">
        <v>74</v>
      </c>
      <c r="B78" s="8">
        <v>19112584</v>
      </c>
      <c r="C78" s="8">
        <v>82</v>
      </c>
      <c r="D78" s="14" t="s">
        <v>100</v>
      </c>
      <c r="E78" s="10">
        <v>58</v>
      </c>
      <c r="F78" s="11" t="s">
        <v>6</v>
      </c>
      <c r="G78" s="10">
        <v>70</v>
      </c>
      <c r="H78" s="11" t="s">
        <v>4</v>
      </c>
      <c r="I78" s="10">
        <v>45</v>
      </c>
      <c r="J78" s="11" t="s">
        <v>5</v>
      </c>
      <c r="K78" s="10">
        <v>44</v>
      </c>
      <c r="L78" s="11" t="s">
        <v>6</v>
      </c>
      <c r="M78" s="10">
        <v>59</v>
      </c>
      <c r="N78" s="11" t="s">
        <v>5</v>
      </c>
      <c r="O78" s="10">
        <f>E78+G78+I78+K78+M78</f>
        <v>276</v>
      </c>
      <c r="P78" s="10">
        <f>O78*100/500</f>
        <v>55.2</v>
      </c>
      <c r="Q78" s="10" t="s">
        <v>19</v>
      </c>
    </row>
    <row r="79" spans="1:17" ht="15">
      <c r="A79" s="1">
        <v>75</v>
      </c>
      <c r="B79" s="8">
        <v>19112525</v>
      </c>
      <c r="C79" s="8">
        <v>23</v>
      </c>
      <c r="D79" s="12" t="s">
        <v>108</v>
      </c>
      <c r="E79" s="10">
        <v>78</v>
      </c>
      <c r="F79" s="11" t="s">
        <v>3</v>
      </c>
      <c r="G79" s="10">
        <v>91</v>
      </c>
      <c r="H79" s="11" t="s">
        <v>1</v>
      </c>
      <c r="I79" s="10">
        <v>80</v>
      </c>
      <c r="J79" s="11" t="s">
        <v>1</v>
      </c>
      <c r="K79" s="10">
        <v>75</v>
      </c>
      <c r="L79" s="11" t="s">
        <v>2</v>
      </c>
      <c r="M79" s="10">
        <v>91</v>
      </c>
      <c r="N79" s="11" t="s">
        <v>1</v>
      </c>
      <c r="O79" s="10">
        <f>E79+G79+I79+K79+M79</f>
        <v>415</v>
      </c>
      <c r="P79" s="10">
        <f>O79*100/500</f>
        <v>83</v>
      </c>
      <c r="Q79" s="10" t="s">
        <v>18</v>
      </c>
    </row>
    <row r="80" spans="1:17" ht="15">
      <c r="A80" s="1">
        <v>76</v>
      </c>
      <c r="B80" s="8">
        <v>19112548</v>
      </c>
      <c r="C80" s="8">
        <v>46</v>
      </c>
      <c r="D80" s="14" t="s">
        <v>101</v>
      </c>
      <c r="E80" s="10">
        <v>73</v>
      </c>
      <c r="F80" s="11" t="s">
        <v>4</v>
      </c>
      <c r="G80" s="10">
        <v>79</v>
      </c>
      <c r="H80" s="11" t="s">
        <v>3</v>
      </c>
      <c r="I80" s="10">
        <v>91</v>
      </c>
      <c r="J80" s="11" t="s">
        <v>25</v>
      </c>
      <c r="K80" s="10">
        <v>82</v>
      </c>
      <c r="L80" s="11" t="s">
        <v>1</v>
      </c>
      <c r="M80" s="10">
        <v>91</v>
      </c>
      <c r="N80" s="11" t="s">
        <v>1</v>
      </c>
      <c r="O80" s="10">
        <f>E80+G80+I80+K80+M80</f>
        <v>416</v>
      </c>
      <c r="P80" s="10">
        <f>O80*100/500</f>
        <v>83.2</v>
      </c>
      <c r="Q80" s="10" t="s">
        <v>18</v>
      </c>
    </row>
    <row r="81" spans="1:17" ht="15">
      <c r="A81" s="1">
        <v>77</v>
      </c>
      <c r="B81" s="8">
        <v>19112526</v>
      </c>
      <c r="C81" s="8">
        <v>24</v>
      </c>
      <c r="D81" s="12" t="s">
        <v>102</v>
      </c>
      <c r="E81" s="10">
        <v>72</v>
      </c>
      <c r="F81" s="11" t="s">
        <v>4</v>
      </c>
      <c r="G81" s="10">
        <v>81</v>
      </c>
      <c r="H81" s="11" t="s">
        <v>2</v>
      </c>
      <c r="I81" s="10">
        <v>80</v>
      </c>
      <c r="J81" s="11" t="s">
        <v>1</v>
      </c>
      <c r="K81" s="10">
        <v>78</v>
      </c>
      <c r="L81" s="11" t="s">
        <v>2</v>
      </c>
      <c r="M81" s="10">
        <v>91</v>
      </c>
      <c r="N81" s="11" t="s">
        <v>1</v>
      </c>
      <c r="O81" s="10">
        <f>E81+G81+I81+K81+M81</f>
        <v>402</v>
      </c>
      <c r="P81" s="10">
        <f>O81*100/500</f>
        <v>80.4</v>
      </c>
      <c r="Q81" s="10" t="s">
        <v>18</v>
      </c>
    </row>
    <row r="82" spans="1:17" ht="15">
      <c r="A82" s="1">
        <v>78</v>
      </c>
      <c r="B82" s="8">
        <v>19112549</v>
      </c>
      <c r="C82" s="8">
        <v>47</v>
      </c>
      <c r="D82" s="14" t="s">
        <v>103</v>
      </c>
      <c r="E82" s="10">
        <v>88</v>
      </c>
      <c r="F82" s="11" t="s">
        <v>1</v>
      </c>
      <c r="G82" s="10">
        <v>91</v>
      </c>
      <c r="H82" s="11" t="s">
        <v>1</v>
      </c>
      <c r="I82" s="10">
        <v>97</v>
      </c>
      <c r="J82" s="11" t="s">
        <v>25</v>
      </c>
      <c r="K82" s="10">
        <v>96</v>
      </c>
      <c r="L82" s="11" t="s">
        <v>25</v>
      </c>
      <c r="M82" s="10">
        <v>99</v>
      </c>
      <c r="N82" s="11" t="s">
        <v>25</v>
      </c>
      <c r="O82" s="10">
        <f>E82+G82+I82+K82+M82</f>
        <v>471</v>
      </c>
      <c r="P82" s="10">
        <f>O82*100/500</f>
        <v>94.2</v>
      </c>
      <c r="Q82" s="10" t="s">
        <v>18</v>
      </c>
    </row>
    <row r="83" spans="1:17" ht="15">
      <c r="A83" s="1">
        <v>79</v>
      </c>
      <c r="B83" s="8">
        <v>19112568</v>
      </c>
      <c r="C83" s="8">
        <v>66</v>
      </c>
      <c r="D83" s="12" t="s">
        <v>104</v>
      </c>
      <c r="E83" s="10">
        <v>78</v>
      </c>
      <c r="F83" s="11" t="s">
        <v>3</v>
      </c>
      <c r="G83" s="10">
        <v>79</v>
      </c>
      <c r="H83" s="11" t="s">
        <v>3</v>
      </c>
      <c r="I83" s="10">
        <v>69</v>
      </c>
      <c r="J83" s="11" t="s">
        <v>3</v>
      </c>
      <c r="K83" s="10">
        <v>91</v>
      </c>
      <c r="L83" s="11" t="s">
        <v>25</v>
      </c>
      <c r="M83" s="10">
        <v>81</v>
      </c>
      <c r="N83" s="11" t="s">
        <v>3</v>
      </c>
      <c r="O83" s="10">
        <f>E83+G83+I83+K83+M83</f>
        <v>398</v>
      </c>
      <c r="P83" s="10">
        <f>O83*100/500</f>
        <v>79.6</v>
      </c>
      <c r="Q83" s="10" t="s">
        <v>18</v>
      </c>
    </row>
    <row r="84" spans="1:17" ht="15">
      <c r="A84" s="1">
        <v>80</v>
      </c>
      <c r="B84" s="8">
        <v>19112550</v>
      </c>
      <c r="C84" s="8">
        <v>48</v>
      </c>
      <c r="D84" s="14" t="s">
        <v>105</v>
      </c>
      <c r="E84" s="10">
        <v>79</v>
      </c>
      <c r="F84" s="11" t="s">
        <v>3</v>
      </c>
      <c r="G84" s="10">
        <v>80</v>
      </c>
      <c r="H84" s="11" t="s">
        <v>3</v>
      </c>
      <c r="I84" s="10">
        <v>91</v>
      </c>
      <c r="J84" s="11" t="s">
        <v>25</v>
      </c>
      <c r="K84" s="10">
        <v>86</v>
      </c>
      <c r="L84" s="11" t="s">
        <v>1</v>
      </c>
      <c r="M84" s="10">
        <v>94</v>
      </c>
      <c r="N84" s="11" t="s">
        <v>25</v>
      </c>
      <c r="O84" s="10">
        <f>E84+G84+I84+K84+M84</f>
        <v>430</v>
      </c>
      <c r="P84" s="10">
        <f>O84*100/500</f>
        <v>86</v>
      </c>
      <c r="Q84" s="10" t="s">
        <v>18</v>
      </c>
    </row>
    <row r="85" spans="1:17" ht="15">
      <c r="A85" s="1">
        <v>81</v>
      </c>
      <c r="B85" s="8">
        <v>19112527</v>
      </c>
      <c r="C85" s="8">
        <v>25</v>
      </c>
      <c r="D85" s="12" t="s">
        <v>106</v>
      </c>
      <c r="E85" s="10">
        <v>63</v>
      </c>
      <c r="F85" s="11" t="s">
        <v>5</v>
      </c>
      <c r="G85" s="10">
        <v>69</v>
      </c>
      <c r="H85" s="11" t="s">
        <v>5</v>
      </c>
      <c r="I85" s="10">
        <v>68</v>
      </c>
      <c r="J85" s="11" t="s">
        <v>3</v>
      </c>
      <c r="K85" s="10">
        <v>78</v>
      </c>
      <c r="L85" s="11" t="s">
        <v>2</v>
      </c>
      <c r="M85" s="10">
        <v>71</v>
      </c>
      <c r="N85" s="11" t="s">
        <v>4</v>
      </c>
      <c r="O85" s="10">
        <f>E85+G85+I85+K85+M85</f>
        <v>349</v>
      </c>
      <c r="P85" s="10">
        <f>O85*100/500</f>
        <v>69.8</v>
      </c>
      <c r="Q85" s="10" t="s">
        <v>18</v>
      </c>
    </row>
    <row r="86" spans="1:17" ht="15">
      <c r="A86" s="1">
        <v>82</v>
      </c>
      <c r="B86" s="8">
        <v>19112551</v>
      </c>
      <c r="C86" s="8">
        <v>49</v>
      </c>
      <c r="D86" s="14" t="s">
        <v>107</v>
      </c>
      <c r="E86" s="10">
        <v>82</v>
      </c>
      <c r="F86" s="11" t="s">
        <v>2</v>
      </c>
      <c r="G86" s="10">
        <v>91</v>
      </c>
      <c r="H86" s="11" t="s">
        <v>1</v>
      </c>
      <c r="I86" s="10">
        <v>91</v>
      </c>
      <c r="J86" s="11" t="s">
        <v>25</v>
      </c>
      <c r="K86" s="10">
        <v>85</v>
      </c>
      <c r="L86" s="11" t="s">
        <v>1</v>
      </c>
      <c r="M86" s="10">
        <v>91</v>
      </c>
      <c r="N86" s="11" t="s">
        <v>1</v>
      </c>
      <c r="O86" s="10">
        <f>E86+G86+I86+K86+M86</f>
        <v>440</v>
      </c>
      <c r="P86" s="10">
        <f>O86*100/500</f>
        <v>88</v>
      </c>
      <c r="Q86" s="10" t="s">
        <v>18</v>
      </c>
    </row>
    <row r="87" spans="2:17" ht="15">
      <c r="B87" s="15"/>
      <c r="C87" s="15"/>
      <c r="D87" s="16"/>
      <c r="E87" s="17"/>
      <c r="F87" s="18"/>
      <c r="G87" s="17"/>
      <c r="H87" s="18"/>
      <c r="I87" s="17"/>
      <c r="J87" s="18"/>
      <c r="K87" s="17"/>
      <c r="L87" s="18"/>
      <c r="M87" s="17"/>
      <c r="N87" s="18"/>
      <c r="O87" s="17">
        <f>SUM(O5:O86)</f>
        <v>31891</v>
      </c>
      <c r="P87" s="17">
        <f>O87*100/500</f>
        <v>6378.2</v>
      </c>
      <c r="Q87" s="17"/>
    </row>
    <row r="88" spans="4:16" ht="15.75" thickBot="1">
      <c r="D88" s="9" t="s">
        <v>20</v>
      </c>
      <c r="E88" s="10"/>
      <c r="P88" s="38">
        <f>+P87/82</f>
        <v>77.78292682926829</v>
      </c>
    </row>
    <row r="89" spans="4:5" ht="15.75" thickBot="1">
      <c r="D89" s="14" t="s">
        <v>87</v>
      </c>
      <c r="E89" s="20">
        <v>0.966</v>
      </c>
    </row>
    <row r="90" spans="4:5" ht="15.75" thickBot="1">
      <c r="D90" s="14" t="s">
        <v>57</v>
      </c>
      <c r="E90" s="21">
        <v>0.962</v>
      </c>
    </row>
    <row r="91" spans="4:5" ht="15.75" thickBot="1">
      <c r="D91" s="14" t="s">
        <v>96</v>
      </c>
      <c r="E91" s="21">
        <v>0.96</v>
      </c>
    </row>
  </sheetData>
  <sheetProtection/>
  <mergeCells count="2">
    <mergeCell ref="B1:Q1"/>
    <mergeCell ref="B2:Q2"/>
  </mergeCells>
  <printOptions horizontalCentered="1"/>
  <pageMargins left="0" right="0" top="0.03937007874015748" bottom="0.03937007874015748" header="0.5118110236220472" footer="0.5118110236220472"/>
  <pageSetup fitToHeight="3" fitToWidth="3"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10.28125" style="2" hidden="1" customWidth="1"/>
    <col min="4" max="4" width="27.28125" style="1" customWidth="1"/>
    <col min="5" max="5" width="7.7109375" style="6" customWidth="1"/>
    <col min="6" max="6" width="7.7109375" style="19" customWidth="1"/>
    <col min="7" max="7" width="7.7109375" style="6" customWidth="1"/>
    <col min="8" max="8" width="7.7109375" style="19" customWidth="1"/>
    <col min="9" max="9" width="7.7109375" style="6" customWidth="1"/>
    <col min="10" max="10" width="7.7109375" style="19" customWidth="1"/>
    <col min="11" max="11" width="7.7109375" style="6" customWidth="1"/>
    <col min="12" max="12" width="7.7109375" style="19" customWidth="1"/>
    <col min="13" max="13" width="7.7109375" style="6" customWidth="1"/>
    <col min="14" max="14" width="7.7109375" style="19" customWidth="1"/>
    <col min="15" max="17" width="7.7109375" style="6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7" ht="1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5"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4:14" ht="15">
      <c r="D3" s="3"/>
      <c r="E3" s="3">
        <v>184</v>
      </c>
      <c r="F3" s="3"/>
      <c r="G3" s="4" t="s">
        <v>22</v>
      </c>
      <c r="H3" s="3"/>
      <c r="I3" s="4" t="s">
        <v>26</v>
      </c>
      <c r="J3" s="3"/>
      <c r="K3" s="4" t="s">
        <v>23</v>
      </c>
      <c r="L3" s="3"/>
      <c r="M3" s="4" t="s">
        <v>24</v>
      </c>
      <c r="N3" s="5"/>
    </row>
    <row r="4" spans="2:17" s="7" customFormat="1" ht="15">
      <c r="B4" s="8" t="s">
        <v>0</v>
      </c>
      <c r="C4" s="8"/>
      <c r="D4" s="9" t="s">
        <v>12</v>
      </c>
      <c r="E4" s="10" t="s">
        <v>13</v>
      </c>
      <c r="F4" s="11" t="s">
        <v>17</v>
      </c>
      <c r="G4" s="10" t="s">
        <v>14</v>
      </c>
      <c r="H4" s="11" t="s">
        <v>17</v>
      </c>
      <c r="I4" s="10" t="s">
        <v>9</v>
      </c>
      <c r="J4" s="11" t="s">
        <v>17</v>
      </c>
      <c r="K4" s="10" t="s">
        <v>10</v>
      </c>
      <c r="L4" s="11" t="s">
        <v>17</v>
      </c>
      <c r="M4" s="10" t="s">
        <v>11</v>
      </c>
      <c r="N4" s="11" t="s">
        <v>17</v>
      </c>
      <c r="O4" s="10" t="s">
        <v>8</v>
      </c>
      <c r="P4" s="10" t="s">
        <v>15</v>
      </c>
      <c r="Q4" s="10" t="s">
        <v>16</v>
      </c>
    </row>
    <row r="5" spans="1:17" ht="15">
      <c r="A5" s="1">
        <v>1</v>
      </c>
      <c r="B5" s="25">
        <v>19112545</v>
      </c>
      <c r="C5" s="25">
        <v>43</v>
      </c>
      <c r="D5" s="26" t="s">
        <v>87</v>
      </c>
      <c r="E5" s="27">
        <v>94</v>
      </c>
      <c r="F5" s="28" t="s">
        <v>25</v>
      </c>
      <c r="G5" s="27">
        <v>97</v>
      </c>
      <c r="H5" s="28" t="s">
        <v>25</v>
      </c>
      <c r="I5" s="27">
        <v>94</v>
      </c>
      <c r="J5" s="28" t="s">
        <v>25</v>
      </c>
      <c r="K5" s="27">
        <v>98</v>
      </c>
      <c r="L5" s="28" t="s">
        <v>25</v>
      </c>
      <c r="M5" s="27">
        <v>100</v>
      </c>
      <c r="N5" s="28" t="s">
        <v>25</v>
      </c>
      <c r="O5" s="27">
        <f aca="true" t="shared" si="0" ref="O5:O36">E5+G5+I5+K5+M5</f>
        <v>483</v>
      </c>
      <c r="P5" s="27">
        <f aca="true" t="shared" si="1" ref="P5:P36">O5*100/500</f>
        <v>96.6</v>
      </c>
      <c r="Q5" s="10" t="s">
        <v>18</v>
      </c>
    </row>
    <row r="6" spans="1:17" ht="15">
      <c r="A6" s="1">
        <v>2</v>
      </c>
      <c r="B6" s="25">
        <v>19112538</v>
      </c>
      <c r="C6" s="25">
        <v>36</v>
      </c>
      <c r="D6" s="26" t="s">
        <v>57</v>
      </c>
      <c r="E6" s="27">
        <v>93</v>
      </c>
      <c r="F6" s="28" t="s">
        <v>25</v>
      </c>
      <c r="G6" s="27">
        <v>93</v>
      </c>
      <c r="H6" s="28" t="s">
        <v>25</v>
      </c>
      <c r="I6" s="27">
        <v>99</v>
      </c>
      <c r="J6" s="28" t="s">
        <v>25</v>
      </c>
      <c r="K6" s="27">
        <v>96</v>
      </c>
      <c r="L6" s="28" t="s">
        <v>25</v>
      </c>
      <c r="M6" s="27">
        <v>100</v>
      </c>
      <c r="N6" s="28" t="s">
        <v>25</v>
      </c>
      <c r="O6" s="27">
        <f t="shared" si="0"/>
        <v>481</v>
      </c>
      <c r="P6" s="27">
        <f t="shared" si="1"/>
        <v>96.2</v>
      </c>
      <c r="Q6" s="10" t="s">
        <v>18</v>
      </c>
    </row>
    <row r="7" spans="1:17" ht="15">
      <c r="A7" s="1">
        <v>3</v>
      </c>
      <c r="B7" s="25">
        <v>19112547</v>
      </c>
      <c r="C7" s="25">
        <v>45</v>
      </c>
      <c r="D7" s="26" t="s">
        <v>96</v>
      </c>
      <c r="E7" s="27">
        <v>92</v>
      </c>
      <c r="F7" s="28" t="s">
        <v>25</v>
      </c>
      <c r="G7" s="27">
        <v>94</v>
      </c>
      <c r="H7" s="28" t="s">
        <v>25</v>
      </c>
      <c r="I7" s="27">
        <v>96</v>
      </c>
      <c r="J7" s="28" t="s">
        <v>25</v>
      </c>
      <c r="K7" s="27">
        <v>98</v>
      </c>
      <c r="L7" s="28" t="s">
        <v>25</v>
      </c>
      <c r="M7" s="27">
        <v>100</v>
      </c>
      <c r="N7" s="28" t="s">
        <v>25</v>
      </c>
      <c r="O7" s="27">
        <f t="shared" si="0"/>
        <v>480</v>
      </c>
      <c r="P7" s="27">
        <f t="shared" si="1"/>
        <v>96</v>
      </c>
      <c r="Q7" s="10" t="s">
        <v>18</v>
      </c>
    </row>
    <row r="8" spans="1:17" ht="15">
      <c r="A8" s="1">
        <v>4</v>
      </c>
      <c r="B8" s="25">
        <v>19112517</v>
      </c>
      <c r="C8" s="25">
        <v>15</v>
      </c>
      <c r="D8" s="29" t="s">
        <v>76</v>
      </c>
      <c r="E8" s="27">
        <v>91</v>
      </c>
      <c r="F8" s="28" t="s">
        <v>1</v>
      </c>
      <c r="G8" s="27">
        <v>93</v>
      </c>
      <c r="H8" s="28" t="s">
        <v>25</v>
      </c>
      <c r="I8" s="27">
        <v>100</v>
      </c>
      <c r="J8" s="28" t="s">
        <v>25</v>
      </c>
      <c r="K8" s="27">
        <v>96</v>
      </c>
      <c r="L8" s="28" t="s">
        <v>25</v>
      </c>
      <c r="M8" s="27">
        <v>99</v>
      </c>
      <c r="N8" s="28" t="s">
        <v>25</v>
      </c>
      <c r="O8" s="27">
        <f t="shared" si="0"/>
        <v>479</v>
      </c>
      <c r="P8" s="27">
        <f t="shared" si="1"/>
        <v>95.8</v>
      </c>
      <c r="Q8" s="10" t="s">
        <v>18</v>
      </c>
    </row>
    <row r="9" spans="1:17" ht="15">
      <c r="A9" s="1">
        <v>5</v>
      </c>
      <c r="B9" s="25">
        <v>19112518</v>
      </c>
      <c r="C9" s="25">
        <v>16</v>
      </c>
      <c r="D9" s="29" t="s">
        <v>81</v>
      </c>
      <c r="E9" s="27">
        <v>94</v>
      </c>
      <c r="F9" s="28" t="s">
        <v>25</v>
      </c>
      <c r="G9" s="27">
        <v>97</v>
      </c>
      <c r="H9" s="28" t="s">
        <v>25</v>
      </c>
      <c r="I9" s="27">
        <v>93</v>
      </c>
      <c r="J9" s="28" t="s">
        <v>25</v>
      </c>
      <c r="K9" s="27">
        <v>95</v>
      </c>
      <c r="L9" s="28" t="s">
        <v>25</v>
      </c>
      <c r="M9" s="27">
        <v>95</v>
      </c>
      <c r="N9" s="28" t="s">
        <v>25</v>
      </c>
      <c r="O9" s="27">
        <f t="shared" si="0"/>
        <v>474</v>
      </c>
      <c r="P9" s="27">
        <f t="shared" si="1"/>
        <v>94.8</v>
      </c>
      <c r="Q9" s="10" t="s">
        <v>18</v>
      </c>
    </row>
    <row r="10" spans="1:17" ht="15">
      <c r="A10" s="1">
        <v>6</v>
      </c>
      <c r="B10" s="25">
        <v>19112534</v>
      </c>
      <c r="C10" s="25">
        <v>32</v>
      </c>
      <c r="D10" s="26" t="s">
        <v>44</v>
      </c>
      <c r="E10" s="27">
        <v>94</v>
      </c>
      <c r="F10" s="28" t="s">
        <v>25</v>
      </c>
      <c r="G10" s="27">
        <v>91</v>
      </c>
      <c r="H10" s="28" t="s">
        <v>1</v>
      </c>
      <c r="I10" s="27">
        <v>98</v>
      </c>
      <c r="J10" s="28" t="s">
        <v>25</v>
      </c>
      <c r="K10" s="27">
        <v>96</v>
      </c>
      <c r="L10" s="28" t="s">
        <v>25</v>
      </c>
      <c r="M10" s="27">
        <v>95</v>
      </c>
      <c r="N10" s="28" t="s">
        <v>25</v>
      </c>
      <c r="O10" s="27">
        <f t="shared" si="0"/>
        <v>474</v>
      </c>
      <c r="P10" s="27">
        <f t="shared" si="1"/>
        <v>94.8</v>
      </c>
      <c r="Q10" s="10" t="s">
        <v>18</v>
      </c>
    </row>
    <row r="11" spans="1:17" ht="15">
      <c r="A11" s="1">
        <v>7</v>
      </c>
      <c r="B11" s="25">
        <v>19112549</v>
      </c>
      <c r="C11" s="25">
        <v>47</v>
      </c>
      <c r="D11" s="26" t="s">
        <v>103</v>
      </c>
      <c r="E11" s="27">
        <v>88</v>
      </c>
      <c r="F11" s="28" t="s">
        <v>1</v>
      </c>
      <c r="G11" s="27">
        <v>91</v>
      </c>
      <c r="H11" s="28" t="s">
        <v>1</v>
      </c>
      <c r="I11" s="27">
        <v>97</v>
      </c>
      <c r="J11" s="28" t="s">
        <v>25</v>
      </c>
      <c r="K11" s="27">
        <v>96</v>
      </c>
      <c r="L11" s="28" t="s">
        <v>25</v>
      </c>
      <c r="M11" s="27">
        <v>99</v>
      </c>
      <c r="N11" s="28" t="s">
        <v>25</v>
      </c>
      <c r="O11" s="27">
        <f t="shared" si="0"/>
        <v>471</v>
      </c>
      <c r="P11" s="27">
        <f t="shared" si="1"/>
        <v>94.2</v>
      </c>
      <c r="Q11" s="10" t="s">
        <v>18</v>
      </c>
    </row>
    <row r="12" spans="1:17" ht="15">
      <c r="A12" s="1">
        <v>8</v>
      </c>
      <c r="B12" s="25">
        <v>19112516</v>
      </c>
      <c r="C12" s="25">
        <v>14</v>
      </c>
      <c r="D12" s="29" t="s">
        <v>75</v>
      </c>
      <c r="E12" s="27">
        <v>97</v>
      </c>
      <c r="F12" s="28" t="s">
        <v>25</v>
      </c>
      <c r="G12" s="27">
        <v>95</v>
      </c>
      <c r="H12" s="28" t="s">
        <v>25</v>
      </c>
      <c r="I12" s="27">
        <v>91</v>
      </c>
      <c r="J12" s="28" t="s">
        <v>25</v>
      </c>
      <c r="K12" s="27">
        <v>91</v>
      </c>
      <c r="L12" s="28" t="s">
        <v>25</v>
      </c>
      <c r="M12" s="27">
        <v>95</v>
      </c>
      <c r="N12" s="28" t="s">
        <v>25</v>
      </c>
      <c r="O12" s="27">
        <f t="shared" si="0"/>
        <v>469</v>
      </c>
      <c r="P12" s="27">
        <f t="shared" si="1"/>
        <v>93.8</v>
      </c>
      <c r="Q12" s="10" t="s">
        <v>18</v>
      </c>
    </row>
    <row r="13" spans="1:17" ht="15">
      <c r="A13" s="1">
        <v>9</v>
      </c>
      <c r="B13" s="25">
        <v>19112506</v>
      </c>
      <c r="C13" s="25">
        <v>4</v>
      </c>
      <c r="D13" s="29" t="s">
        <v>35</v>
      </c>
      <c r="E13" s="27">
        <v>86</v>
      </c>
      <c r="F13" s="28" t="s">
        <v>2</v>
      </c>
      <c r="G13" s="27">
        <v>98</v>
      </c>
      <c r="H13" s="28" t="s">
        <v>25</v>
      </c>
      <c r="I13" s="27">
        <v>95</v>
      </c>
      <c r="J13" s="28" t="s">
        <v>25</v>
      </c>
      <c r="K13" s="27">
        <v>94</v>
      </c>
      <c r="L13" s="28" t="s">
        <v>25</v>
      </c>
      <c r="M13" s="27">
        <v>95</v>
      </c>
      <c r="N13" s="28" t="s">
        <v>25</v>
      </c>
      <c r="O13" s="27">
        <f t="shared" si="0"/>
        <v>468</v>
      </c>
      <c r="P13" s="27">
        <f t="shared" si="1"/>
        <v>93.6</v>
      </c>
      <c r="Q13" s="10" t="s">
        <v>18</v>
      </c>
    </row>
    <row r="14" spans="1:17" ht="15">
      <c r="A14" s="1">
        <v>10</v>
      </c>
      <c r="B14" s="25">
        <v>19112510</v>
      </c>
      <c r="C14" s="25">
        <v>8</v>
      </c>
      <c r="D14" s="29" t="s">
        <v>55</v>
      </c>
      <c r="E14" s="27">
        <v>90</v>
      </c>
      <c r="F14" s="28" t="s">
        <v>1</v>
      </c>
      <c r="G14" s="27">
        <v>95</v>
      </c>
      <c r="H14" s="28" t="s">
        <v>25</v>
      </c>
      <c r="I14" s="27">
        <v>91</v>
      </c>
      <c r="J14" s="28" t="s">
        <v>25</v>
      </c>
      <c r="K14" s="27">
        <v>95</v>
      </c>
      <c r="L14" s="28" t="s">
        <v>25</v>
      </c>
      <c r="M14" s="27">
        <v>95</v>
      </c>
      <c r="N14" s="28" t="s">
        <v>25</v>
      </c>
      <c r="O14" s="27">
        <f t="shared" si="0"/>
        <v>466</v>
      </c>
      <c r="P14" s="27">
        <f t="shared" si="1"/>
        <v>93.2</v>
      </c>
      <c r="Q14" s="10" t="s">
        <v>18</v>
      </c>
    </row>
    <row r="15" spans="1:17" ht="15">
      <c r="A15" s="1">
        <v>11</v>
      </c>
      <c r="B15" s="25">
        <v>19112540</v>
      </c>
      <c r="C15" s="25">
        <v>38</v>
      </c>
      <c r="D15" s="30" t="s">
        <v>66</v>
      </c>
      <c r="E15" s="27">
        <v>88</v>
      </c>
      <c r="F15" s="28" t="s">
        <v>1</v>
      </c>
      <c r="G15" s="27">
        <v>95</v>
      </c>
      <c r="H15" s="28" t="s">
        <v>25</v>
      </c>
      <c r="I15" s="27">
        <v>93</v>
      </c>
      <c r="J15" s="28" t="s">
        <v>25</v>
      </c>
      <c r="K15" s="27">
        <v>95</v>
      </c>
      <c r="L15" s="28" t="s">
        <v>25</v>
      </c>
      <c r="M15" s="27">
        <v>95</v>
      </c>
      <c r="N15" s="28" t="s">
        <v>25</v>
      </c>
      <c r="O15" s="27">
        <f t="shared" si="0"/>
        <v>466</v>
      </c>
      <c r="P15" s="27">
        <f t="shared" si="1"/>
        <v>93.2</v>
      </c>
      <c r="Q15" s="10" t="s">
        <v>18</v>
      </c>
    </row>
    <row r="16" spans="1:17" ht="15">
      <c r="A16" s="1">
        <v>12</v>
      </c>
      <c r="B16" s="25">
        <v>19112520</v>
      </c>
      <c r="C16" s="25">
        <v>18</v>
      </c>
      <c r="D16" s="29" t="s">
        <v>86</v>
      </c>
      <c r="E16" s="27">
        <v>83</v>
      </c>
      <c r="F16" s="28" t="s">
        <v>2</v>
      </c>
      <c r="G16" s="27">
        <v>95</v>
      </c>
      <c r="H16" s="28" t="s">
        <v>25</v>
      </c>
      <c r="I16" s="27">
        <v>95</v>
      </c>
      <c r="J16" s="28" t="s">
        <v>25</v>
      </c>
      <c r="K16" s="27">
        <v>95</v>
      </c>
      <c r="L16" s="28" t="s">
        <v>25</v>
      </c>
      <c r="M16" s="27">
        <v>97</v>
      </c>
      <c r="N16" s="28" t="s">
        <v>25</v>
      </c>
      <c r="O16" s="27">
        <f t="shared" si="0"/>
        <v>465</v>
      </c>
      <c r="P16" s="27">
        <f t="shared" si="1"/>
        <v>93</v>
      </c>
      <c r="Q16" s="10" t="s">
        <v>18</v>
      </c>
    </row>
    <row r="17" spans="1:17" ht="15">
      <c r="A17" s="1">
        <v>13</v>
      </c>
      <c r="B17" s="25">
        <v>19112533</v>
      </c>
      <c r="C17" s="25">
        <v>31</v>
      </c>
      <c r="D17" s="26" t="s">
        <v>43</v>
      </c>
      <c r="E17" s="27">
        <v>85</v>
      </c>
      <c r="F17" s="28" t="s">
        <v>2</v>
      </c>
      <c r="G17" s="27">
        <v>93</v>
      </c>
      <c r="H17" s="28" t="s">
        <v>25</v>
      </c>
      <c r="I17" s="27">
        <v>95</v>
      </c>
      <c r="J17" s="28" t="s">
        <v>25</v>
      </c>
      <c r="K17" s="27">
        <v>95</v>
      </c>
      <c r="L17" s="28" t="s">
        <v>25</v>
      </c>
      <c r="M17" s="27">
        <v>95</v>
      </c>
      <c r="N17" s="28" t="s">
        <v>25</v>
      </c>
      <c r="O17" s="27">
        <f t="shared" si="0"/>
        <v>463</v>
      </c>
      <c r="P17" s="27">
        <f t="shared" si="1"/>
        <v>92.6</v>
      </c>
      <c r="Q17" s="10" t="s">
        <v>18</v>
      </c>
    </row>
    <row r="18" spans="1:17" ht="15">
      <c r="A18" s="1">
        <v>14</v>
      </c>
      <c r="B18" s="25">
        <v>19112504</v>
      </c>
      <c r="C18" s="25">
        <v>2</v>
      </c>
      <c r="D18" s="29" t="s">
        <v>30</v>
      </c>
      <c r="E18" s="27">
        <v>86</v>
      </c>
      <c r="F18" s="28" t="s">
        <v>2</v>
      </c>
      <c r="G18" s="27">
        <v>93</v>
      </c>
      <c r="H18" s="28" t="s">
        <v>25</v>
      </c>
      <c r="I18" s="27">
        <v>91</v>
      </c>
      <c r="J18" s="28" t="s">
        <v>25</v>
      </c>
      <c r="K18" s="27">
        <v>94</v>
      </c>
      <c r="L18" s="28" t="s">
        <v>25</v>
      </c>
      <c r="M18" s="27">
        <v>96</v>
      </c>
      <c r="N18" s="28" t="s">
        <v>25</v>
      </c>
      <c r="O18" s="27">
        <f t="shared" si="0"/>
        <v>460</v>
      </c>
      <c r="P18" s="27">
        <f t="shared" si="1"/>
        <v>92</v>
      </c>
      <c r="Q18" s="10" t="s">
        <v>18</v>
      </c>
    </row>
    <row r="19" spans="1:17" ht="15">
      <c r="A19" s="1">
        <v>15</v>
      </c>
      <c r="B19" s="25">
        <v>19112537</v>
      </c>
      <c r="C19" s="25">
        <v>35</v>
      </c>
      <c r="D19" s="26" t="s">
        <v>53</v>
      </c>
      <c r="E19" s="27">
        <v>88</v>
      </c>
      <c r="F19" s="28" t="s">
        <v>1</v>
      </c>
      <c r="G19" s="27">
        <v>92</v>
      </c>
      <c r="H19" s="28" t="s">
        <v>25</v>
      </c>
      <c r="I19" s="27">
        <v>92</v>
      </c>
      <c r="J19" s="28" t="s">
        <v>25</v>
      </c>
      <c r="K19" s="27">
        <v>94</v>
      </c>
      <c r="L19" s="28" t="s">
        <v>25</v>
      </c>
      <c r="M19" s="27">
        <v>94</v>
      </c>
      <c r="N19" s="28" t="s">
        <v>25</v>
      </c>
      <c r="O19" s="27">
        <f t="shared" si="0"/>
        <v>460</v>
      </c>
      <c r="P19" s="27">
        <f t="shared" si="1"/>
        <v>92</v>
      </c>
      <c r="Q19" s="10" t="s">
        <v>18</v>
      </c>
    </row>
    <row r="20" spans="1:17" ht="15">
      <c r="A20" s="1">
        <v>16</v>
      </c>
      <c r="B20" s="25">
        <v>19112559</v>
      </c>
      <c r="C20" s="25">
        <v>57</v>
      </c>
      <c r="D20" s="29" t="s">
        <v>68</v>
      </c>
      <c r="E20" s="27">
        <v>86</v>
      </c>
      <c r="F20" s="28" t="s">
        <v>2</v>
      </c>
      <c r="G20" s="27">
        <v>93</v>
      </c>
      <c r="H20" s="28" t="s">
        <v>25</v>
      </c>
      <c r="I20" s="27">
        <v>95</v>
      </c>
      <c r="J20" s="28" t="s">
        <v>25</v>
      </c>
      <c r="K20" s="27">
        <v>91</v>
      </c>
      <c r="L20" s="28" t="s">
        <v>25</v>
      </c>
      <c r="M20" s="27">
        <v>92</v>
      </c>
      <c r="N20" s="28" t="s">
        <v>1</v>
      </c>
      <c r="O20" s="27">
        <f t="shared" si="0"/>
        <v>457</v>
      </c>
      <c r="P20" s="27">
        <f t="shared" si="1"/>
        <v>91.4</v>
      </c>
      <c r="Q20" s="10" t="s">
        <v>18</v>
      </c>
    </row>
    <row r="21" spans="1:17" ht="15">
      <c r="A21" s="1">
        <v>17</v>
      </c>
      <c r="B21" s="25">
        <v>19112574</v>
      </c>
      <c r="C21" s="25">
        <v>72</v>
      </c>
      <c r="D21" s="26" t="s">
        <v>58</v>
      </c>
      <c r="E21" s="27">
        <v>80</v>
      </c>
      <c r="F21" s="28" t="s">
        <v>3</v>
      </c>
      <c r="G21" s="27">
        <v>93</v>
      </c>
      <c r="H21" s="28" t="s">
        <v>25</v>
      </c>
      <c r="I21" s="27">
        <v>93</v>
      </c>
      <c r="J21" s="28" t="s">
        <v>25</v>
      </c>
      <c r="K21" s="27">
        <v>91</v>
      </c>
      <c r="L21" s="28" t="s">
        <v>25</v>
      </c>
      <c r="M21" s="27">
        <v>98</v>
      </c>
      <c r="N21" s="28" t="s">
        <v>25</v>
      </c>
      <c r="O21" s="27">
        <f t="shared" si="0"/>
        <v>455</v>
      </c>
      <c r="P21" s="27">
        <f t="shared" si="1"/>
        <v>91</v>
      </c>
      <c r="Q21" s="10" t="s">
        <v>18</v>
      </c>
    </row>
    <row r="22" spans="1:17" ht="15">
      <c r="A22" s="1">
        <v>18</v>
      </c>
      <c r="B22" s="25">
        <v>19112535</v>
      </c>
      <c r="C22" s="25">
        <v>33</v>
      </c>
      <c r="D22" s="26" t="s">
        <v>50</v>
      </c>
      <c r="E22" s="27">
        <v>88</v>
      </c>
      <c r="F22" s="28" t="s">
        <v>1</v>
      </c>
      <c r="G22" s="27">
        <v>94</v>
      </c>
      <c r="H22" s="28" t="s">
        <v>25</v>
      </c>
      <c r="I22" s="27">
        <v>85</v>
      </c>
      <c r="J22" s="28" t="s">
        <v>1</v>
      </c>
      <c r="K22" s="27">
        <v>91</v>
      </c>
      <c r="L22" s="28" t="s">
        <v>25</v>
      </c>
      <c r="M22" s="27">
        <v>95</v>
      </c>
      <c r="N22" s="28" t="s">
        <v>25</v>
      </c>
      <c r="O22" s="27">
        <f t="shared" si="0"/>
        <v>453</v>
      </c>
      <c r="P22" s="27">
        <f t="shared" si="1"/>
        <v>90.6</v>
      </c>
      <c r="Q22" s="10" t="s">
        <v>18</v>
      </c>
    </row>
    <row r="23" spans="1:17" ht="15">
      <c r="A23" s="1">
        <v>19</v>
      </c>
      <c r="B23" s="25">
        <v>19112580</v>
      </c>
      <c r="C23" s="25">
        <v>78</v>
      </c>
      <c r="D23" s="26" t="s">
        <v>80</v>
      </c>
      <c r="E23" s="27">
        <v>86</v>
      </c>
      <c r="F23" s="28" t="s">
        <v>2</v>
      </c>
      <c r="G23" s="27">
        <v>93</v>
      </c>
      <c r="H23" s="28" t="s">
        <v>25</v>
      </c>
      <c r="I23" s="27">
        <v>89</v>
      </c>
      <c r="J23" s="28" t="s">
        <v>1</v>
      </c>
      <c r="K23" s="27">
        <v>92</v>
      </c>
      <c r="L23" s="28" t="s">
        <v>25</v>
      </c>
      <c r="M23" s="27">
        <v>91</v>
      </c>
      <c r="N23" s="28" t="s">
        <v>1</v>
      </c>
      <c r="O23" s="27">
        <f t="shared" si="0"/>
        <v>451</v>
      </c>
      <c r="P23" s="27">
        <f t="shared" si="1"/>
        <v>90.2</v>
      </c>
      <c r="Q23" s="10" t="s">
        <v>18</v>
      </c>
    </row>
    <row r="24" spans="1:17" ht="15">
      <c r="A24" s="1">
        <v>20</v>
      </c>
      <c r="B24" s="8">
        <v>19112551</v>
      </c>
      <c r="C24" s="8">
        <v>49</v>
      </c>
      <c r="D24" s="14" t="s">
        <v>107</v>
      </c>
      <c r="E24" s="10">
        <v>82</v>
      </c>
      <c r="F24" s="11" t="s">
        <v>2</v>
      </c>
      <c r="G24" s="10">
        <v>91</v>
      </c>
      <c r="H24" s="11" t="s">
        <v>1</v>
      </c>
      <c r="I24" s="10">
        <v>91</v>
      </c>
      <c r="J24" s="11" t="s">
        <v>25</v>
      </c>
      <c r="K24" s="10">
        <v>85</v>
      </c>
      <c r="L24" s="11" t="s">
        <v>1</v>
      </c>
      <c r="M24" s="10">
        <v>91</v>
      </c>
      <c r="N24" s="11" t="s">
        <v>1</v>
      </c>
      <c r="O24" s="10">
        <f t="shared" si="0"/>
        <v>440</v>
      </c>
      <c r="P24" s="10">
        <f t="shared" si="1"/>
        <v>88</v>
      </c>
      <c r="Q24" s="10" t="s">
        <v>18</v>
      </c>
    </row>
    <row r="25" spans="1:17" ht="15">
      <c r="A25" s="1">
        <v>21</v>
      </c>
      <c r="B25" s="8">
        <v>19112583</v>
      </c>
      <c r="C25" s="8">
        <v>81</v>
      </c>
      <c r="D25" s="14" t="s">
        <v>95</v>
      </c>
      <c r="E25" s="10">
        <v>90</v>
      </c>
      <c r="F25" s="11" t="s">
        <v>1</v>
      </c>
      <c r="G25" s="10">
        <v>94</v>
      </c>
      <c r="H25" s="11" t="s">
        <v>25</v>
      </c>
      <c r="I25" s="10">
        <v>70</v>
      </c>
      <c r="J25" s="11" t="s">
        <v>2</v>
      </c>
      <c r="K25" s="10">
        <v>90</v>
      </c>
      <c r="L25" s="11" t="s">
        <v>25</v>
      </c>
      <c r="M25" s="10">
        <v>94</v>
      </c>
      <c r="N25" s="11" t="s">
        <v>25</v>
      </c>
      <c r="O25" s="10">
        <f t="shared" si="0"/>
        <v>438</v>
      </c>
      <c r="P25" s="10">
        <f t="shared" si="1"/>
        <v>87.6</v>
      </c>
      <c r="Q25" s="10" t="s">
        <v>18</v>
      </c>
    </row>
    <row r="26" spans="1:17" ht="15">
      <c r="A26" s="1">
        <v>22</v>
      </c>
      <c r="B26" s="8">
        <v>19112550</v>
      </c>
      <c r="C26" s="8">
        <v>48</v>
      </c>
      <c r="D26" s="14" t="s">
        <v>105</v>
      </c>
      <c r="E26" s="10">
        <v>79</v>
      </c>
      <c r="F26" s="11" t="s">
        <v>3</v>
      </c>
      <c r="G26" s="10">
        <v>80</v>
      </c>
      <c r="H26" s="11" t="s">
        <v>3</v>
      </c>
      <c r="I26" s="10">
        <v>91</v>
      </c>
      <c r="J26" s="11" t="s">
        <v>25</v>
      </c>
      <c r="K26" s="10">
        <v>86</v>
      </c>
      <c r="L26" s="11" t="s">
        <v>1</v>
      </c>
      <c r="M26" s="10">
        <v>94</v>
      </c>
      <c r="N26" s="11" t="s">
        <v>25</v>
      </c>
      <c r="O26" s="10">
        <f t="shared" si="0"/>
        <v>430</v>
      </c>
      <c r="P26" s="10">
        <f t="shared" si="1"/>
        <v>86</v>
      </c>
      <c r="Q26" s="10" t="s">
        <v>18</v>
      </c>
    </row>
    <row r="27" spans="1:17" ht="15">
      <c r="A27" s="1">
        <v>23</v>
      </c>
      <c r="B27" s="8">
        <v>19112531</v>
      </c>
      <c r="C27" s="8">
        <v>29</v>
      </c>
      <c r="D27" s="13" t="s">
        <v>37</v>
      </c>
      <c r="E27" s="10">
        <v>79</v>
      </c>
      <c r="F27" s="11" t="s">
        <v>3</v>
      </c>
      <c r="G27" s="10">
        <v>95</v>
      </c>
      <c r="H27" s="11" t="s">
        <v>25</v>
      </c>
      <c r="I27" s="10">
        <v>80</v>
      </c>
      <c r="J27" s="11" t="s">
        <v>1</v>
      </c>
      <c r="K27" s="10">
        <v>82</v>
      </c>
      <c r="L27" s="11" t="s">
        <v>1</v>
      </c>
      <c r="M27" s="10">
        <v>92</v>
      </c>
      <c r="N27" s="11" t="s">
        <v>1</v>
      </c>
      <c r="O27" s="10">
        <f t="shared" si="0"/>
        <v>428</v>
      </c>
      <c r="P27" s="10">
        <f t="shared" si="1"/>
        <v>85.6</v>
      </c>
      <c r="Q27" s="10" t="s">
        <v>18</v>
      </c>
    </row>
    <row r="28" spans="1:17" ht="15">
      <c r="A28" s="1">
        <v>24</v>
      </c>
      <c r="B28" s="8">
        <v>19112552</v>
      </c>
      <c r="C28" s="8">
        <v>50</v>
      </c>
      <c r="D28" s="12" t="s">
        <v>33</v>
      </c>
      <c r="E28" s="10">
        <v>82</v>
      </c>
      <c r="F28" s="11" t="s">
        <v>2</v>
      </c>
      <c r="G28" s="10">
        <v>85</v>
      </c>
      <c r="H28" s="11" t="s">
        <v>2</v>
      </c>
      <c r="I28" s="10">
        <v>85</v>
      </c>
      <c r="J28" s="11" t="s">
        <v>1</v>
      </c>
      <c r="K28" s="10">
        <v>81</v>
      </c>
      <c r="L28" s="11" t="s">
        <v>1</v>
      </c>
      <c r="M28" s="10">
        <v>87</v>
      </c>
      <c r="N28" s="11" t="s">
        <v>2</v>
      </c>
      <c r="O28" s="10">
        <f t="shared" si="0"/>
        <v>420</v>
      </c>
      <c r="P28" s="10">
        <f t="shared" si="1"/>
        <v>84</v>
      </c>
      <c r="Q28" s="10" t="s">
        <v>18</v>
      </c>
    </row>
    <row r="29" spans="1:17" ht="15">
      <c r="A29" s="1">
        <v>25</v>
      </c>
      <c r="B29" s="8">
        <v>19112519</v>
      </c>
      <c r="C29" s="8">
        <v>17</v>
      </c>
      <c r="D29" s="12" t="s">
        <v>84</v>
      </c>
      <c r="E29" s="10">
        <v>85</v>
      </c>
      <c r="F29" s="11" t="s">
        <v>2</v>
      </c>
      <c r="G29" s="10">
        <v>83</v>
      </c>
      <c r="H29" s="11" t="s">
        <v>2</v>
      </c>
      <c r="I29" s="10">
        <v>78</v>
      </c>
      <c r="J29" s="11" t="s">
        <v>2</v>
      </c>
      <c r="K29" s="10">
        <v>80</v>
      </c>
      <c r="L29" s="11" t="s">
        <v>1</v>
      </c>
      <c r="M29" s="10">
        <v>91</v>
      </c>
      <c r="N29" s="11" t="s">
        <v>1</v>
      </c>
      <c r="O29" s="10">
        <f t="shared" si="0"/>
        <v>417</v>
      </c>
      <c r="P29" s="10">
        <f t="shared" si="1"/>
        <v>83.4</v>
      </c>
      <c r="Q29" s="10" t="s">
        <v>18</v>
      </c>
    </row>
    <row r="30" spans="1:17" ht="15">
      <c r="A30" s="1">
        <v>26</v>
      </c>
      <c r="B30" s="8">
        <v>19112548</v>
      </c>
      <c r="C30" s="8">
        <v>46</v>
      </c>
      <c r="D30" s="14" t="s">
        <v>101</v>
      </c>
      <c r="E30" s="10">
        <v>73</v>
      </c>
      <c r="F30" s="11" t="s">
        <v>4</v>
      </c>
      <c r="G30" s="10">
        <v>79</v>
      </c>
      <c r="H30" s="11" t="s">
        <v>3</v>
      </c>
      <c r="I30" s="10">
        <v>91</v>
      </c>
      <c r="J30" s="11" t="s">
        <v>25</v>
      </c>
      <c r="K30" s="10">
        <v>82</v>
      </c>
      <c r="L30" s="11" t="s">
        <v>1</v>
      </c>
      <c r="M30" s="10">
        <v>91</v>
      </c>
      <c r="N30" s="11" t="s">
        <v>1</v>
      </c>
      <c r="O30" s="10">
        <f t="shared" si="0"/>
        <v>416</v>
      </c>
      <c r="P30" s="10">
        <f t="shared" si="1"/>
        <v>83.2</v>
      </c>
      <c r="Q30" s="10" t="s">
        <v>18</v>
      </c>
    </row>
    <row r="31" spans="1:17" ht="15">
      <c r="A31" s="1">
        <v>27</v>
      </c>
      <c r="B31" s="8">
        <v>19112566</v>
      </c>
      <c r="C31" s="8">
        <v>64</v>
      </c>
      <c r="D31" s="12" t="s">
        <v>94</v>
      </c>
      <c r="E31" s="10">
        <v>69</v>
      </c>
      <c r="F31" s="11" t="s">
        <v>5</v>
      </c>
      <c r="G31" s="10">
        <v>81</v>
      </c>
      <c r="H31" s="11" t="s">
        <v>2</v>
      </c>
      <c r="I31" s="10">
        <v>85</v>
      </c>
      <c r="J31" s="11" t="s">
        <v>1</v>
      </c>
      <c r="K31" s="10">
        <v>90</v>
      </c>
      <c r="L31" s="11" t="s">
        <v>25</v>
      </c>
      <c r="M31" s="10">
        <v>91</v>
      </c>
      <c r="N31" s="11" t="s">
        <v>1</v>
      </c>
      <c r="O31" s="10">
        <f t="shared" si="0"/>
        <v>416</v>
      </c>
      <c r="P31" s="10">
        <f t="shared" si="1"/>
        <v>83.2</v>
      </c>
      <c r="Q31" s="10" t="s">
        <v>18</v>
      </c>
    </row>
    <row r="32" spans="1:17" ht="15">
      <c r="A32" s="1">
        <v>28</v>
      </c>
      <c r="B32" s="8">
        <v>19112525</v>
      </c>
      <c r="C32" s="8">
        <v>23</v>
      </c>
      <c r="D32" s="12" t="s">
        <v>108</v>
      </c>
      <c r="E32" s="10">
        <v>78</v>
      </c>
      <c r="F32" s="11" t="s">
        <v>3</v>
      </c>
      <c r="G32" s="10">
        <v>91</v>
      </c>
      <c r="H32" s="11" t="s">
        <v>1</v>
      </c>
      <c r="I32" s="10">
        <v>80</v>
      </c>
      <c r="J32" s="11" t="s">
        <v>1</v>
      </c>
      <c r="K32" s="10">
        <v>75</v>
      </c>
      <c r="L32" s="11" t="s">
        <v>2</v>
      </c>
      <c r="M32" s="10">
        <v>91</v>
      </c>
      <c r="N32" s="11" t="s">
        <v>1</v>
      </c>
      <c r="O32" s="10">
        <f t="shared" si="0"/>
        <v>415</v>
      </c>
      <c r="P32" s="10">
        <f t="shared" si="1"/>
        <v>83</v>
      </c>
      <c r="Q32" s="10" t="s">
        <v>18</v>
      </c>
    </row>
    <row r="33" spans="1:17" ht="15">
      <c r="A33" s="1">
        <v>29</v>
      </c>
      <c r="B33" s="8">
        <v>19112528</v>
      </c>
      <c r="C33" s="8">
        <v>26</v>
      </c>
      <c r="D33" s="13" t="s">
        <v>28</v>
      </c>
      <c r="E33" s="10">
        <v>81</v>
      </c>
      <c r="F33" s="11" t="s">
        <v>3</v>
      </c>
      <c r="G33" s="10">
        <v>81</v>
      </c>
      <c r="H33" s="11" t="s">
        <v>2</v>
      </c>
      <c r="I33" s="10">
        <v>83</v>
      </c>
      <c r="J33" s="11" t="s">
        <v>1</v>
      </c>
      <c r="K33" s="10">
        <v>84</v>
      </c>
      <c r="L33" s="11" t="s">
        <v>1</v>
      </c>
      <c r="M33" s="10">
        <v>83</v>
      </c>
      <c r="N33" s="11" t="s">
        <v>2</v>
      </c>
      <c r="O33" s="10">
        <f t="shared" si="0"/>
        <v>412</v>
      </c>
      <c r="P33" s="10">
        <f t="shared" si="1"/>
        <v>82.4</v>
      </c>
      <c r="Q33" s="10" t="s">
        <v>18</v>
      </c>
    </row>
    <row r="34" spans="1:17" ht="15">
      <c r="A34" s="1">
        <v>30</v>
      </c>
      <c r="B34" s="8">
        <v>19112503</v>
      </c>
      <c r="C34" s="8">
        <v>1</v>
      </c>
      <c r="D34" s="12" t="s">
        <v>27</v>
      </c>
      <c r="E34" s="10">
        <v>78</v>
      </c>
      <c r="F34" s="11" t="s">
        <v>3</v>
      </c>
      <c r="G34" s="10">
        <v>80</v>
      </c>
      <c r="H34" s="11" t="s">
        <v>3</v>
      </c>
      <c r="I34" s="10">
        <v>77</v>
      </c>
      <c r="J34" s="11" t="s">
        <v>2</v>
      </c>
      <c r="K34" s="10">
        <v>88</v>
      </c>
      <c r="L34" s="11" t="s">
        <v>1</v>
      </c>
      <c r="M34" s="10">
        <v>85</v>
      </c>
      <c r="N34" s="11" t="s">
        <v>2</v>
      </c>
      <c r="O34" s="10">
        <f t="shared" si="0"/>
        <v>408</v>
      </c>
      <c r="P34" s="10">
        <f t="shared" si="1"/>
        <v>81.6</v>
      </c>
      <c r="Q34" s="10" t="s">
        <v>18</v>
      </c>
    </row>
    <row r="35" spans="1:17" ht="15">
      <c r="A35" s="1">
        <v>31</v>
      </c>
      <c r="B35" s="8">
        <v>19112529</v>
      </c>
      <c r="C35" s="8">
        <v>27</v>
      </c>
      <c r="D35" s="14" t="s">
        <v>31</v>
      </c>
      <c r="E35" s="10">
        <v>74</v>
      </c>
      <c r="F35" s="11" t="s">
        <v>4</v>
      </c>
      <c r="G35" s="10">
        <v>69</v>
      </c>
      <c r="H35" s="11" t="s">
        <v>5</v>
      </c>
      <c r="I35" s="10">
        <v>93</v>
      </c>
      <c r="J35" s="11" t="s">
        <v>25</v>
      </c>
      <c r="K35" s="10">
        <v>80</v>
      </c>
      <c r="L35" s="11" t="s">
        <v>1</v>
      </c>
      <c r="M35" s="10">
        <v>91</v>
      </c>
      <c r="N35" s="11" t="s">
        <v>1</v>
      </c>
      <c r="O35" s="10">
        <f t="shared" si="0"/>
        <v>407</v>
      </c>
      <c r="P35" s="10">
        <f t="shared" si="1"/>
        <v>81.4</v>
      </c>
      <c r="Q35" s="10" t="s">
        <v>18</v>
      </c>
    </row>
    <row r="36" spans="1:17" ht="15">
      <c r="A36" s="1">
        <v>32</v>
      </c>
      <c r="B36" s="8">
        <v>19112532</v>
      </c>
      <c r="C36" s="8">
        <v>30</v>
      </c>
      <c r="D36" s="14" t="s">
        <v>42</v>
      </c>
      <c r="E36" s="10">
        <v>73</v>
      </c>
      <c r="F36" s="11" t="s">
        <v>4</v>
      </c>
      <c r="G36" s="10">
        <v>81</v>
      </c>
      <c r="H36" s="11" t="s">
        <v>2</v>
      </c>
      <c r="I36" s="10">
        <v>69</v>
      </c>
      <c r="J36" s="11" t="s">
        <v>3</v>
      </c>
      <c r="K36" s="10">
        <v>91</v>
      </c>
      <c r="L36" s="11" t="s">
        <v>25</v>
      </c>
      <c r="M36" s="10">
        <v>91</v>
      </c>
      <c r="N36" s="11" t="s">
        <v>1</v>
      </c>
      <c r="O36" s="10">
        <f t="shared" si="0"/>
        <v>405</v>
      </c>
      <c r="P36" s="10">
        <f t="shared" si="1"/>
        <v>81</v>
      </c>
      <c r="Q36" s="10" t="s">
        <v>18</v>
      </c>
    </row>
    <row r="37" spans="1:17" ht="15">
      <c r="A37" s="1">
        <v>33</v>
      </c>
      <c r="B37" s="8">
        <v>19112508</v>
      </c>
      <c r="C37" s="8">
        <v>6</v>
      </c>
      <c r="D37" s="12" t="s">
        <v>45</v>
      </c>
      <c r="E37" s="10">
        <v>71</v>
      </c>
      <c r="F37" s="11" t="s">
        <v>4</v>
      </c>
      <c r="G37" s="10">
        <v>89</v>
      </c>
      <c r="H37" s="11" t="s">
        <v>1</v>
      </c>
      <c r="I37" s="10">
        <v>89</v>
      </c>
      <c r="J37" s="11" t="s">
        <v>1</v>
      </c>
      <c r="K37" s="10">
        <v>64</v>
      </c>
      <c r="L37" s="11" t="s">
        <v>3</v>
      </c>
      <c r="M37" s="10">
        <v>89</v>
      </c>
      <c r="N37" s="11" t="s">
        <v>1</v>
      </c>
      <c r="O37" s="10">
        <f aca="true" t="shared" si="2" ref="O37:O68">E37+G37+I37+K37+M37</f>
        <v>402</v>
      </c>
      <c r="P37" s="10">
        <f aca="true" t="shared" si="3" ref="P37:P68">O37*100/500</f>
        <v>80.4</v>
      </c>
      <c r="Q37" s="10" t="s">
        <v>18</v>
      </c>
    </row>
    <row r="38" spans="1:17" ht="15">
      <c r="A38" s="1">
        <v>34</v>
      </c>
      <c r="B38" s="8">
        <v>19112522</v>
      </c>
      <c r="C38" s="8">
        <v>20</v>
      </c>
      <c r="D38" s="12" t="s">
        <v>90</v>
      </c>
      <c r="E38" s="10">
        <v>68</v>
      </c>
      <c r="F38" s="11" t="s">
        <v>5</v>
      </c>
      <c r="G38" s="10">
        <v>91</v>
      </c>
      <c r="H38" s="11" t="s">
        <v>1</v>
      </c>
      <c r="I38" s="10">
        <v>84</v>
      </c>
      <c r="J38" s="11" t="s">
        <v>1</v>
      </c>
      <c r="K38" s="10">
        <v>69</v>
      </c>
      <c r="L38" s="11" t="s">
        <v>3</v>
      </c>
      <c r="M38" s="10">
        <v>90</v>
      </c>
      <c r="N38" s="11" t="s">
        <v>1</v>
      </c>
      <c r="O38" s="10">
        <f t="shared" si="2"/>
        <v>402</v>
      </c>
      <c r="P38" s="10">
        <f t="shared" si="3"/>
        <v>80.4</v>
      </c>
      <c r="Q38" s="10" t="s">
        <v>18</v>
      </c>
    </row>
    <row r="39" spans="1:17" ht="15">
      <c r="A39" s="1">
        <v>35</v>
      </c>
      <c r="B39" s="8">
        <v>19112526</v>
      </c>
      <c r="C39" s="8">
        <v>24</v>
      </c>
      <c r="D39" s="12" t="s">
        <v>102</v>
      </c>
      <c r="E39" s="10">
        <v>72</v>
      </c>
      <c r="F39" s="11" t="s">
        <v>4</v>
      </c>
      <c r="G39" s="10">
        <v>81</v>
      </c>
      <c r="H39" s="11" t="s">
        <v>2</v>
      </c>
      <c r="I39" s="10">
        <v>80</v>
      </c>
      <c r="J39" s="11" t="s">
        <v>1</v>
      </c>
      <c r="K39" s="10">
        <v>78</v>
      </c>
      <c r="L39" s="11" t="s">
        <v>2</v>
      </c>
      <c r="M39" s="10">
        <v>91</v>
      </c>
      <c r="N39" s="11" t="s">
        <v>1</v>
      </c>
      <c r="O39" s="10">
        <f t="shared" si="2"/>
        <v>402</v>
      </c>
      <c r="P39" s="10">
        <f t="shared" si="3"/>
        <v>80.4</v>
      </c>
      <c r="Q39" s="10" t="s">
        <v>18</v>
      </c>
    </row>
    <row r="40" spans="1:17" ht="15">
      <c r="A40" s="1">
        <v>36</v>
      </c>
      <c r="B40" s="8">
        <v>19112568</v>
      </c>
      <c r="C40" s="8">
        <v>66</v>
      </c>
      <c r="D40" s="12" t="s">
        <v>104</v>
      </c>
      <c r="E40" s="10">
        <v>78</v>
      </c>
      <c r="F40" s="11" t="s">
        <v>3</v>
      </c>
      <c r="G40" s="10">
        <v>79</v>
      </c>
      <c r="H40" s="11" t="s">
        <v>3</v>
      </c>
      <c r="I40" s="10">
        <v>69</v>
      </c>
      <c r="J40" s="11" t="s">
        <v>3</v>
      </c>
      <c r="K40" s="10">
        <v>91</v>
      </c>
      <c r="L40" s="11" t="s">
        <v>25</v>
      </c>
      <c r="M40" s="10">
        <v>81</v>
      </c>
      <c r="N40" s="11" t="s">
        <v>3</v>
      </c>
      <c r="O40" s="10">
        <f t="shared" si="2"/>
        <v>398</v>
      </c>
      <c r="P40" s="10">
        <f t="shared" si="3"/>
        <v>79.6</v>
      </c>
      <c r="Q40" s="10" t="s">
        <v>18</v>
      </c>
    </row>
    <row r="41" spans="1:17" ht="15">
      <c r="A41" s="1">
        <v>37</v>
      </c>
      <c r="B41" s="8">
        <v>19112576</v>
      </c>
      <c r="C41" s="8">
        <v>74</v>
      </c>
      <c r="D41" s="13" t="s">
        <v>63</v>
      </c>
      <c r="E41" s="10">
        <v>79</v>
      </c>
      <c r="F41" s="11" t="s">
        <v>3</v>
      </c>
      <c r="G41" s="10">
        <v>91</v>
      </c>
      <c r="H41" s="11" t="s">
        <v>1</v>
      </c>
      <c r="I41" s="10">
        <v>69</v>
      </c>
      <c r="J41" s="11" t="s">
        <v>3</v>
      </c>
      <c r="K41" s="10">
        <v>68</v>
      </c>
      <c r="L41" s="11" t="s">
        <v>3</v>
      </c>
      <c r="M41" s="10">
        <v>89</v>
      </c>
      <c r="N41" s="11" t="s">
        <v>1</v>
      </c>
      <c r="O41" s="10">
        <f t="shared" si="2"/>
        <v>396</v>
      </c>
      <c r="P41" s="10">
        <f t="shared" si="3"/>
        <v>79.2</v>
      </c>
      <c r="Q41" s="10" t="s">
        <v>18</v>
      </c>
    </row>
    <row r="42" spans="1:17" ht="15">
      <c r="A42" s="1">
        <v>38</v>
      </c>
      <c r="B42" s="8">
        <v>19112577</v>
      </c>
      <c r="C42" s="8">
        <v>75</v>
      </c>
      <c r="D42" s="14" t="s">
        <v>65</v>
      </c>
      <c r="E42" s="10">
        <v>74</v>
      </c>
      <c r="F42" s="11" t="s">
        <v>4</v>
      </c>
      <c r="G42" s="10">
        <v>79</v>
      </c>
      <c r="H42" s="11" t="s">
        <v>3</v>
      </c>
      <c r="I42" s="10">
        <v>71</v>
      </c>
      <c r="J42" s="11" t="s">
        <v>2</v>
      </c>
      <c r="K42" s="10">
        <v>77</v>
      </c>
      <c r="L42" s="11" t="s">
        <v>2</v>
      </c>
      <c r="M42" s="10">
        <v>90</v>
      </c>
      <c r="N42" s="11" t="s">
        <v>1</v>
      </c>
      <c r="O42" s="10">
        <f t="shared" si="2"/>
        <v>391</v>
      </c>
      <c r="P42" s="10">
        <f t="shared" si="3"/>
        <v>78.2</v>
      </c>
      <c r="Q42" s="10" t="s">
        <v>18</v>
      </c>
    </row>
    <row r="43" spans="1:17" ht="15">
      <c r="A43" s="1">
        <v>39</v>
      </c>
      <c r="B43" s="8">
        <v>19112515</v>
      </c>
      <c r="C43" s="8">
        <v>13</v>
      </c>
      <c r="D43" s="12" t="s">
        <v>72</v>
      </c>
      <c r="E43" s="10">
        <v>78</v>
      </c>
      <c r="F43" s="11" t="s">
        <v>3</v>
      </c>
      <c r="G43" s="10">
        <v>81</v>
      </c>
      <c r="H43" s="11" t="s">
        <v>2</v>
      </c>
      <c r="I43" s="10">
        <v>84</v>
      </c>
      <c r="J43" s="11" t="s">
        <v>1</v>
      </c>
      <c r="K43" s="10">
        <v>67</v>
      </c>
      <c r="L43" s="11" t="s">
        <v>3</v>
      </c>
      <c r="M43" s="10">
        <v>78</v>
      </c>
      <c r="N43" s="11" t="s">
        <v>3</v>
      </c>
      <c r="O43" s="10">
        <f t="shared" si="2"/>
        <v>388</v>
      </c>
      <c r="P43" s="10">
        <f t="shared" si="3"/>
        <v>77.6</v>
      </c>
      <c r="Q43" s="10" t="s">
        <v>18</v>
      </c>
    </row>
    <row r="44" spans="1:17" ht="15">
      <c r="A44" s="1">
        <v>40</v>
      </c>
      <c r="B44" s="8">
        <v>19112524</v>
      </c>
      <c r="C44" s="8">
        <v>22</v>
      </c>
      <c r="D44" s="12" t="s">
        <v>98</v>
      </c>
      <c r="E44" s="10">
        <v>74</v>
      </c>
      <c r="F44" s="11" t="s">
        <v>4</v>
      </c>
      <c r="G44" s="10">
        <v>80</v>
      </c>
      <c r="H44" s="11" t="s">
        <v>3</v>
      </c>
      <c r="I44" s="10">
        <v>70</v>
      </c>
      <c r="J44" s="11" t="s">
        <v>2</v>
      </c>
      <c r="K44" s="10">
        <v>79</v>
      </c>
      <c r="L44" s="11" t="s">
        <v>2</v>
      </c>
      <c r="M44" s="10">
        <v>80</v>
      </c>
      <c r="N44" s="11" t="s">
        <v>3</v>
      </c>
      <c r="O44" s="10">
        <f t="shared" si="2"/>
        <v>383</v>
      </c>
      <c r="P44" s="10">
        <f t="shared" si="3"/>
        <v>76.6</v>
      </c>
      <c r="Q44" s="10" t="s">
        <v>18</v>
      </c>
    </row>
    <row r="45" spans="1:17" ht="15">
      <c r="A45" s="1">
        <v>41</v>
      </c>
      <c r="B45" s="8">
        <v>19112505</v>
      </c>
      <c r="C45" s="8">
        <v>3</v>
      </c>
      <c r="D45" s="12" t="s">
        <v>34</v>
      </c>
      <c r="E45" s="10">
        <v>81</v>
      </c>
      <c r="F45" s="11" t="s">
        <v>3</v>
      </c>
      <c r="G45" s="10">
        <v>79</v>
      </c>
      <c r="H45" s="11" t="s">
        <v>3</v>
      </c>
      <c r="I45" s="10">
        <v>65</v>
      </c>
      <c r="J45" s="11" t="s">
        <v>3</v>
      </c>
      <c r="K45" s="10">
        <v>78</v>
      </c>
      <c r="L45" s="11" t="s">
        <v>2</v>
      </c>
      <c r="M45" s="10">
        <v>79</v>
      </c>
      <c r="N45" s="11" t="s">
        <v>3</v>
      </c>
      <c r="O45" s="10">
        <f t="shared" si="2"/>
        <v>382</v>
      </c>
      <c r="P45" s="10">
        <f t="shared" si="3"/>
        <v>76.4</v>
      </c>
      <c r="Q45" s="10" t="s">
        <v>18</v>
      </c>
    </row>
    <row r="46" spans="1:17" ht="15">
      <c r="A46" s="1">
        <v>42</v>
      </c>
      <c r="B46" s="8">
        <v>19112541</v>
      </c>
      <c r="C46" s="8">
        <v>39</v>
      </c>
      <c r="D46" s="14" t="s">
        <v>73</v>
      </c>
      <c r="E46" s="10">
        <v>69</v>
      </c>
      <c r="F46" s="11" t="s">
        <v>5</v>
      </c>
      <c r="G46" s="10">
        <v>72</v>
      </c>
      <c r="H46" s="11" t="s">
        <v>4</v>
      </c>
      <c r="I46" s="10">
        <v>68</v>
      </c>
      <c r="J46" s="11" t="s">
        <v>3</v>
      </c>
      <c r="K46" s="10">
        <v>88</v>
      </c>
      <c r="L46" s="11" t="s">
        <v>1</v>
      </c>
      <c r="M46" s="10">
        <v>84</v>
      </c>
      <c r="N46" s="11" t="s">
        <v>2</v>
      </c>
      <c r="O46" s="10">
        <f t="shared" si="2"/>
        <v>381</v>
      </c>
      <c r="P46" s="10">
        <f t="shared" si="3"/>
        <v>76.2</v>
      </c>
      <c r="Q46" s="10" t="s">
        <v>18</v>
      </c>
    </row>
    <row r="47" spans="1:17" ht="15">
      <c r="A47" s="1">
        <v>43</v>
      </c>
      <c r="B47" s="8">
        <v>19112579</v>
      </c>
      <c r="C47" s="8">
        <v>77</v>
      </c>
      <c r="D47" s="14" t="s">
        <v>77</v>
      </c>
      <c r="E47" s="10">
        <v>71</v>
      </c>
      <c r="F47" s="11" t="s">
        <v>4</v>
      </c>
      <c r="G47" s="10">
        <v>80</v>
      </c>
      <c r="H47" s="11" t="s">
        <v>3</v>
      </c>
      <c r="I47" s="10">
        <v>59</v>
      </c>
      <c r="J47" s="11" t="s">
        <v>4</v>
      </c>
      <c r="K47" s="10">
        <v>90</v>
      </c>
      <c r="L47" s="11" t="s">
        <v>25</v>
      </c>
      <c r="M47" s="10">
        <v>80</v>
      </c>
      <c r="N47" s="11" t="s">
        <v>3</v>
      </c>
      <c r="O47" s="10">
        <f t="shared" si="2"/>
        <v>380</v>
      </c>
      <c r="P47" s="10">
        <f t="shared" si="3"/>
        <v>76</v>
      </c>
      <c r="Q47" s="10" t="s">
        <v>18</v>
      </c>
    </row>
    <row r="48" spans="1:17" ht="15">
      <c r="A48" s="1">
        <v>44</v>
      </c>
      <c r="B48" s="8">
        <v>19112507</v>
      </c>
      <c r="C48" s="8">
        <v>5</v>
      </c>
      <c r="D48" s="12" t="s">
        <v>38</v>
      </c>
      <c r="E48" s="10">
        <v>70</v>
      </c>
      <c r="F48" s="11" t="s">
        <v>4</v>
      </c>
      <c r="G48" s="10">
        <v>78</v>
      </c>
      <c r="H48" s="11" t="s">
        <v>3</v>
      </c>
      <c r="I48" s="10">
        <v>70</v>
      </c>
      <c r="J48" s="11" t="s">
        <v>2</v>
      </c>
      <c r="K48" s="10">
        <v>89</v>
      </c>
      <c r="L48" s="11" t="s">
        <v>1</v>
      </c>
      <c r="M48" s="10">
        <v>70</v>
      </c>
      <c r="N48" s="11" t="s">
        <v>4</v>
      </c>
      <c r="O48" s="10">
        <f t="shared" si="2"/>
        <v>377</v>
      </c>
      <c r="P48" s="10">
        <f t="shared" si="3"/>
        <v>75.4</v>
      </c>
      <c r="Q48" s="10" t="s">
        <v>18</v>
      </c>
    </row>
    <row r="49" spans="1:17" ht="15">
      <c r="A49" s="1">
        <v>45</v>
      </c>
      <c r="B49" s="8">
        <v>19112512</v>
      </c>
      <c r="C49" s="8">
        <v>10</v>
      </c>
      <c r="D49" s="12" t="s">
        <v>59</v>
      </c>
      <c r="E49" s="10">
        <v>69</v>
      </c>
      <c r="F49" s="11" t="s">
        <v>5</v>
      </c>
      <c r="G49" s="10">
        <v>81</v>
      </c>
      <c r="H49" s="11" t="s">
        <v>2</v>
      </c>
      <c r="I49" s="10">
        <v>77</v>
      </c>
      <c r="J49" s="11" t="s">
        <v>2</v>
      </c>
      <c r="K49" s="10">
        <v>67</v>
      </c>
      <c r="L49" s="11" t="s">
        <v>3</v>
      </c>
      <c r="M49" s="10">
        <v>83</v>
      </c>
      <c r="N49" s="11" t="s">
        <v>2</v>
      </c>
      <c r="O49" s="10">
        <f t="shared" si="2"/>
        <v>377</v>
      </c>
      <c r="P49" s="10">
        <f t="shared" si="3"/>
        <v>75.4</v>
      </c>
      <c r="Q49" s="10" t="s">
        <v>18</v>
      </c>
    </row>
    <row r="50" spans="1:17" ht="15">
      <c r="A50" s="1">
        <v>46</v>
      </c>
      <c r="B50" s="8">
        <v>19112546</v>
      </c>
      <c r="C50" s="8">
        <v>44</v>
      </c>
      <c r="D50" s="14" t="s">
        <v>92</v>
      </c>
      <c r="E50" s="10">
        <v>79</v>
      </c>
      <c r="F50" s="11" t="s">
        <v>3</v>
      </c>
      <c r="G50" s="10">
        <v>80</v>
      </c>
      <c r="H50" s="11" t="s">
        <v>3</v>
      </c>
      <c r="I50" s="10">
        <v>69</v>
      </c>
      <c r="J50" s="11" t="s">
        <v>3</v>
      </c>
      <c r="K50" s="10">
        <v>68</v>
      </c>
      <c r="L50" s="11" t="s">
        <v>3</v>
      </c>
      <c r="M50" s="10">
        <v>80</v>
      </c>
      <c r="N50" s="11" t="s">
        <v>3</v>
      </c>
      <c r="O50" s="10">
        <f t="shared" si="2"/>
        <v>376</v>
      </c>
      <c r="P50" s="10">
        <f t="shared" si="3"/>
        <v>75.2</v>
      </c>
      <c r="Q50" s="10" t="s">
        <v>18</v>
      </c>
    </row>
    <row r="51" spans="1:17" ht="15">
      <c r="A51" s="1">
        <v>47</v>
      </c>
      <c r="B51" s="8">
        <v>19112554</v>
      </c>
      <c r="C51" s="8">
        <v>52</v>
      </c>
      <c r="D51" s="12" t="s">
        <v>32</v>
      </c>
      <c r="E51" s="10">
        <v>72</v>
      </c>
      <c r="F51" s="11" t="s">
        <v>4</v>
      </c>
      <c r="G51" s="10">
        <v>83</v>
      </c>
      <c r="H51" s="11" t="s">
        <v>2</v>
      </c>
      <c r="I51" s="10">
        <v>59</v>
      </c>
      <c r="J51" s="11" t="s">
        <v>4</v>
      </c>
      <c r="K51" s="10">
        <v>68</v>
      </c>
      <c r="L51" s="11" t="s">
        <v>3</v>
      </c>
      <c r="M51" s="10">
        <v>91</v>
      </c>
      <c r="N51" s="11" t="s">
        <v>1</v>
      </c>
      <c r="O51" s="10">
        <f t="shared" si="2"/>
        <v>373</v>
      </c>
      <c r="P51" s="10">
        <f t="shared" si="3"/>
        <v>74.6</v>
      </c>
      <c r="Q51" s="10" t="s">
        <v>18</v>
      </c>
    </row>
    <row r="52" spans="1:17" ht="15">
      <c r="A52" s="1">
        <v>48</v>
      </c>
      <c r="B52" s="8">
        <v>19112536</v>
      </c>
      <c r="C52" s="8">
        <v>34</v>
      </c>
      <c r="D52" s="14" t="s">
        <v>51</v>
      </c>
      <c r="E52" s="10">
        <v>68</v>
      </c>
      <c r="F52" s="11" t="s">
        <v>5</v>
      </c>
      <c r="G52" s="10">
        <v>82</v>
      </c>
      <c r="H52" s="11" t="s">
        <v>2</v>
      </c>
      <c r="I52" s="10">
        <v>73</v>
      </c>
      <c r="J52" s="11" t="s">
        <v>2</v>
      </c>
      <c r="K52" s="10">
        <v>67</v>
      </c>
      <c r="L52" s="11" t="s">
        <v>3</v>
      </c>
      <c r="M52" s="10">
        <v>80</v>
      </c>
      <c r="N52" s="11" t="s">
        <v>3</v>
      </c>
      <c r="O52" s="10">
        <f t="shared" si="2"/>
        <v>370</v>
      </c>
      <c r="P52" s="10">
        <f t="shared" si="3"/>
        <v>74</v>
      </c>
      <c r="Q52" s="10" t="s">
        <v>18</v>
      </c>
    </row>
    <row r="53" spans="1:17" ht="15">
      <c r="A53" s="1">
        <v>49</v>
      </c>
      <c r="B53" s="8">
        <v>19112557</v>
      </c>
      <c r="C53" s="8">
        <v>55</v>
      </c>
      <c r="D53" s="12" t="s">
        <v>47</v>
      </c>
      <c r="E53" s="10">
        <v>80</v>
      </c>
      <c r="F53" s="11" t="s">
        <v>3</v>
      </c>
      <c r="G53" s="10">
        <v>80</v>
      </c>
      <c r="H53" s="11" t="s">
        <v>3</v>
      </c>
      <c r="I53" s="10">
        <v>48</v>
      </c>
      <c r="J53" s="11" t="s">
        <v>5</v>
      </c>
      <c r="K53" s="10">
        <v>73</v>
      </c>
      <c r="L53" s="11" t="s">
        <v>2</v>
      </c>
      <c r="M53" s="10">
        <v>89</v>
      </c>
      <c r="N53" s="11" t="s">
        <v>1</v>
      </c>
      <c r="O53" s="10">
        <f t="shared" si="2"/>
        <v>370</v>
      </c>
      <c r="P53" s="10">
        <f t="shared" si="3"/>
        <v>74</v>
      </c>
      <c r="Q53" s="10" t="s">
        <v>18</v>
      </c>
    </row>
    <row r="54" spans="1:17" ht="15">
      <c r="A54" s="1">
        <v>50</v>
      </c>
      <c r="B54" s="8">
        <v>19112553</v>
      </c>
      <c r="C54" s="8">
        <v>51</v>
      </c>
      <c r="D54" s="12" t="s">
        <v>29</v>
      </c>
      <c r="E54" s="10">
        <v>74</v>
      </c>
      <c r="F54" s="11" t="s">
        <v>4</v>
      </c>
      <c r="G54" s="10">
        <v>81</v>
      </c>
      <c r="H54" s="11" t="s">
        <v>2</v>
      </c>
      <c r="I54" s="10">
        <v>69</v>
      </c>
      <c r="J54" s="11" t="s">
        <v>3</v>
      </c>
      <c r="K54" s="10">
        <v>79</v>
      </c>
      <c r="L54" s="11" t="s">
        <v>2</v>
      </c>
      <c r="M54" s="10">
        <v>66</v>
      </c>
      <c r="N54" s="11" t="s">
        <v>5</v>
      </c>
      <c r="O54" s="10">
        <f t="shared" si="2"/>
        <v>369</v>
      </c>
      <c r="P54" s="10">
        <f t="shared" si="3"/>
        <v>73.8</v>
      </c>
      <c r="Q54" s="10" t="s">
        <v>18</v>
      </c>
    </row>
    <row r="55" spans="1:17" ht="15">
      <c r="A55" s="1">
        <v>51</v>
      </c>
      <c r="B55" s="8">
        <v>19112564</v>
      </c>
      <c r="C55" s="8">
        <v>62</v>
      </c>
      <c r="D55" s="12" t="s">
        <v>82</v>
      </c>
      <c r="E55" s="10">
        <v>81</v>
      </c>
      <c r="F55" s="11" t="s">
        <v>3</v>
      </c>
      <c r="G55" s="10">
        <v>83</v>
      </c>
      <c r="H55" s="11" t="s">
        <v>2</v>
      </c>
      <c r="I55" s="10">
        <v>58</v>
      </c>
      <c r="J55" s="11" t="s">
        <v>4</v>
      </c>
      <c r="K55" s="10">
        <v>88</v>
      </c>
      <c r="L55" s="11" t="s">
        <v>1</v>
      </c>
      <c r="M55" s="10">
        <v>59</v>
      </c>
      <c r="N55" s="11" t="s">
        <v>5</v>
      </c>
      <c r="O55" s="10">
        <f t="shared" si="2"/>
        <v>369</v>
      </c>
      <c r="P55" s="10">
        <f t="shared" si="3"/>
        <v>73.8</v>
      </c>
      <c r="Q55" s="10" t="s">
        <v>18</v>
      </c>
    </row>
    <row r="56" spans="1:17" ht="15">
      <c r="A56" s="1">
        <v>52</v>
      </c>
      <c r="B56" s="8">
        <v>19112542</v>
      </c>
      <c r="C56" s="8">
        <v>40</v>
      </c>
      <c r="D56" s="14" t="s">
        <v>79</v>
      </c>
      <c r="E56" s="10">
        <v>76</v>
      </c>
      <c r="F56" s="11" t="s">
        <v>3</v>
      </c>
      <c r="G56" s="10">
        <v>91</v>
      </c>
      <c r="H56" s="11" t="s">
        <v>1</v>
      </c>
      <c r="I56" s="10">
        <v>77</v>
      </c>
      <c r="J56" s="11" t="s">
        <v>2</v>
      </c>
      <c r="K56" s="10">
        <v>65</v>
      </c>
      <c r="L56" s="11" t="s">
        <v>3</v>
      </c>
      <c r="M56" s="10">
        <v>59</v>
      </c>
      <c r="N56" s="11" t="s">
        <v>5</v>
      </c>
      <c r="O56" s="10">
        <f t="shared" si="2"/>
        <v>368</v>
      </c>
      <c r="P56" s="10">
        <f t="shared" si="3"/>
        <v>73.6</v>
      </c>
      <c r="Q56" s="10" t="s">
        <v>18</v>
      </c>
    </row>
    <row r="57" spans="1:17" ht="15">
      <c r="A57" s="1">
        <v>53</v>
      </c>
      <c r="B57" s="8">
        <v>19112513</v>
      </c>
      <c r="C57" s="8">
        <v>11</v>
      </c>
      <c r="D57" s="12" t="s">
        <v>60</v>
      </c>
      <c r="E57" s="10">
        <v>72</v>
      </c>
      <c r="F57" s="11" t="s">
        <v>4</v>
      </c>
      <c r="G57" s="10">
        <v>80</v>
      </c>
      <c r="H57" s="11" t="s">
        <v>3</v>
      </c>
      <c r="I57" s="10">
        <v>56</v>
      </c>
      <c r="J57" s="11" t="s">
        <v>4</v>
      </c>
      <c r="K57" s="10">
        <v>78</v>
      </c>
      <c r="L57" s="11" t="s">
        <v>2</v>
      </c>
      <c r="M57" s="10">
        <v>79</v>
      </c>
      <c r="N57" s="11" t="s">
        <v>3</v>
      </c>
      <c r="O57" s="10">
        <f t="shared" si="2"/>
        <v>365</v>
      </c>
      <c r="P57" s="10">
        <f t="shared" si="3"/>
        <v>73</v>
      </c>
      <c r="Q57" s="10" t="s">
        <v>18</v>
      </c>
    </row>
    <row r="58" spans="1:17" ht="15">
      <c r="A58" s="1">
        <v>54</v>
      </c>
      <c r="B58" s="8">
        <v>19112563</v>
      </c>
      <c r="C58" s="8">
        <v>61</v>
      </c>
      <c r="D58" s="12" t="s">
        <v>78</v>
      </c>
      <c r="E58" s="10">
        <v>79</v>
      </c>
      <c r="F58" s="11" t="s">
        <v>3</v>
      </c>
      <c r="G58" s="10">
        <v>81</v>
      </c>
      <c r="H58" s="11" t="s">
        <v>2</v>
      </c>
      <c r="I58" s="10">
        <v>49</v>
      </c>
      <c r="J58" s="11" t="s">
        <v>5</v>
      </c>
      <c r="K58" s="10">
        <v>65</v>
      </c>
      <c r="L58" s="11" t="s">
        <v>3</v>
      </c>
      <c r="M58" s="10">
        <v>90</v>
      </c>
      <c r="N58" s="11" t="s">
        <v>1</v>
      </c>
      <c r="O58" s="10">
        <f t="shared" si="2"/>
        <v>364</v>
      </c>
      <c r="P58" s="10">
        <f t="shared" si="3"/>
        <v>72.8</v>
      </c>
      <c r="Q58" s="10" t="s">
        <v>18</v>
      </c>
    </row>
    <row r="59" spans="1:17" ht="15">
      <c r="A59" s="1">
        <v>55</v>
      </c>
      <c r="B59" s="8">
        <v>19112571</v>
      </c>
      <c r="C59" s="8">
        <v>69</v>
      </c>
      <c r="D59" s="14" t="s">
        <v>48</v>
      </c>
      <c r="E59" s="10">
        <v>73</v>
      </c>
      <c r="F59" s="11" t="s">
        <v>4</v>
      </c>
      <c r="G59" s="10">
        <v>80</v>
      </c>
      <c r="H59" s="11" t="s">
        <v>3</v>
      </c>
      <c r="I59" s="10">
        <v>66</v>
      </c>
      <c r="J59" s="11" t="s">
        <v>3</v>
      </c>
      <c r="K59" s="10">
        <v>64</v>
      </c>
      <c r="L59" s="11" t="s">
        <v>3</v>
      </c>
      <c r="M59" s="10">
        <v>79</v>
      </c>
      <c r="N59" s="11" t="s">
        <v>3</v>
      </c>
      <c r="O59" s="10">
        <f t="shared" si="2"/>
        <v>362</v>
      </c>
      <c r="P59" s="10">
        <f t="shared" si="3"/>
        <v>72.4</v>
      </c>
      <c r="Q59" s="10" t="s">
        <v>18</v>
      </c>
    </row>
    <row r="60" spans="1:17" ht="15">
      <c r="A60" s="1">
        <v>56</v>
      </c>
      <c r="B60" s="8">
        <v>19112570</v>
      </c>
      <c r="C60" s="8">
        <v>68</v>
      </c>
      <c r="D60" s="14" t="s">
        <v>46</v>
      </c>
      <c r="E60" s="10">
        <v>74</v>
      </c>
      <c r="F60" s="11" t="s">
        <v>4</v>
      </c>
      <c r="G60" s="10">
        <v>82</v>
      </c>
      <c r="H60" s="11" t="s">
        <v>2</v>
      </c>
      <c r="I60" s="10">
        <v>58</v>
      </c>
      <c r="J60" s="11" t="s">
        <v>4</v>
      </c>
      <c r="K60" s="10">
        <v>64</v>
      </c>
      <c r="L60" s="11" t="s">
        <v>3</v>
      </c>
      <c r="M60" s="10">
        <v>82</v>
      </c>
      <c r="N60" s="11" t="s">
        <v>2</v>
      </c>
      <c r="O60" s="10">
        <f t="shared" si="2"/>
        <v>360</v>
      </c>
      <c r="P60" s="10">
        <f t="shared" si="3"/>
        <v>72</v>
      </c>
      <c r="Q60" s="10" t="s">
        <v>18</v>
      </c>
    </row>
    <row r="61" spans="1:17" ht="15">
      <c r="A61" s="1">
        <v>57</v>
      </c>
      <c r="B61" s="8">
        <v>19112509</v>
      </c>
      <c r="C61" s="8">
        <v>7</v>
      </c>
      <c r="D61" s="12" t="s">
        <v>49</v>
      </c>
      <c r="E61" s="10">
        <v>76</v>
      </c>
      <c r="F61" s="11" t="s">
        <v>3</v>
      </c>
      <c r="G61" s="10">
        <v>76</v>
      </c>
      <c r="H61" s="11" t="s">
        <v>3</v>
      </c>
      <c r="I61" s="10">
        <v>69</v>
      </c>
      <c r="J61" s="11" t="s">
        <v>3</v>
      </c>
      <c r="K61" s="10">
        <v>59</v>
      </c>
      <c r="L61" s="11" t="s">
        <v>4</v>
      </c>
      <c r="M61" s="10">
        <v>79</v>
      </c>
      <c r="N61" s="11" t="s">
        <v>3</v>
      </c>
      <c r="O61" s="10">
        <f t="shared" si="2"/>
        <v>359</v>
      </c>
      <c r="P61" s="10">
        <f t="shared" si="3"/>
        <v>71.8</v>
      </c>
      <c r="Q61" s="10" t="s">
        <v>18</v>
      </c>
    </row>
    <row r="62" spans="1:17" ht="15">
      <c r="A62" s="1">
        <v>58</v>
      </c>
      <c r="B62" s="8">
        <v>19112514</v>
      </c>
      <c r="C62" s="8">
        <v>12</v>
      </c>
      <c r="D62" s="12" t="s">
        <v>62</v>
      </c>
      <c r="E62" s="10">
        <v>68</v>
      </c>
      <c r="F62" s="11" t="s">
        <v>5</v>
      </c>
      <c r="G62" s="10">
        <v>65</v>
      </c>
      <c r="H62" s="11" t="s">
        <v>5</v>
      </c>
      <c r="I62" s="10">
        <v>89</v>
      </c>
      <c r="J62" s="11" t="s">
        <v>1</v>
      </c>
      <c r="K62" s="10">
        <v>68</v>
      </c>
      <c r="L62" s="11" t="s">
        <v>3</v>
      </c>
      <c r="M62" s="10">
        <v>68</v>
      </c>
      <c r="N62" s="11" t="s">
        <v>4</v>
      </c>
      <c r="O62" s="10">
        <f t="shared" si="2"/>
        <v>358</v>
      </c>
      <c r="P62" s="10">
        <f t="shared" si="3"/>
        <v>71.6</v>
      </c>
      <c r="Q62" s="10" t="s">
        <v>18</v>
      </c>
    </row>
    <row r="63" spans="1:17" ht="15">
      <c r="A63" s="1">
        <v>59</v>
      </c>
      <c r="B63" s="8">
        <v>19112578</v>
      </c>
      <c r="C63" s="8">
        <v>76</v>
      </c>
      <c r="D63" s="14" t="s">
        <v>67</v>
      </c>
      <c r="E63" s="10">
        <v>70</v>
      </c>
      <c r="F63" s="11" t="s">
        <v>4</v>
      </c>
      <c r="G63" s="10">
        <v>69</v>
      </c>
      <c r="H63" s="11" t="s">
        <v>5</v>
      </c>
      <c r="I63" s="10">
        <v>70</v>
      </c>
      <c r="J63" s="11" t="s">
        <v>2</v>
      </c>
      <c r="K63" s="10">
        <v>70</v>
      </c>
      <c r="L63" s="11" t="s">
        <v>2</v>
      </c>
      <c r="M63" s="10">
        <v>77</v>
      </c>
      <c r="N63" s="11" t="s">
        <v>3</v>
      </c>
      <c r="O63" s="10">
        <f t="shared" si="2"/>
        <v>356</v>
      </c>
      <c r="P63" s="10">
        <f t="shared" si="3"/>
        <v>71.2</v>
      </c>
      <c r="Q63" s="10" t="s">
        <v>18</v>
      </c>
    </row>
    <row r="64" spans="1:17" ht="15">
      <c r="A64" s="1">
        <v>60</v>
      </c>
      <c r="B64" s="8">
        <v>19112572</v>
      </c>
      <c r="C64" s="8">
        <v>70</v>
      </c>
      <c r="D64" s="14" t="s">
        <v>52</v>
      </c>
      <c r="E64" s="10">
        <v>69</v>
      </c>
      <c r="F64" s="11" t="s">
        <v>5</v>
      </c>
      <c r="G64" s="10">
        <v>81</v>
      </c>
      <c r="H64" s="11" t="s">
        <v>2</v>
      </c>
      <c r="I64" s="10">
        <v>60</v>
      </c>
      <c r="J64" s="11" t="s">
        <v>3</v>
      </c>
      <c r="K64" s="10">
        <v>74</v>
      </c>
      <c r="L64" s="11" t="s">
        <v>2</v>
      </c>
      <c r="M64" s="10">
        <v>68</v>
      </c>
      <c r="N64" s="11" t="s">
        <v>4</v>
      </c>
      <c r="O64" s="10">
        <f t="shared" si="2"/>
        <v>352</v>
      </c>
      <c r="P64" s="10">
        <f t="shared" si="3"/>
        <v>70.4</v>
      </c>
      <c r="Q64" s="10" t="s">
        <v>18</v>
      </c>
    </row>
    <row r="65" spans="1:17" ht="15">
      <c r="A65" s="1">
        <v>61</v>
      </c>
      <c r="B65" s="8">
        <v>19112556</v>
      </c>
      <c r="C65" s="8">
        <v>54</v>
      </c>
      <c r="D65" s="12" t="s">
        <v>41</v>
      </c>
      <c r="E65" s="10">
        <v>76</v>
      </c>
      <c r="F65" s="11" t="s">
        <v>3</v>
      </c>
      <c r="G65" s="10">
        <v>92</v>
      </c>
      <c r="H65" s="11" t="s">
        <v>25</v>
      </c>
      <c r="I65" s="10">
        <v>58</v>
      </c>
      <c r="J65" s="11" t="s">
        <v>4</v>
      </c>
      <c r="K65" s="10">
        <v>45</v>
      </c>
      <c r="L65" s="11" t="s">
        <v>6</v>
      </c>
      <c r="M65" s="10">
        <v>80</v>
      </c>
      <c r="N65" s="11" t="s">
        <v>7</v>
      </c>
      <c r="O65" s="10">
        <f t="shared" si="2"/>
        <v>351</v>
      </c>
      <c r="P65" s="10">
        <f t="shared" si="3"/>
        <v>70.2</v>
      </c>
      <c r="Q65" s="10" t="s">
        <v>18</v>
      </c>
    </row>
    <row r="66" spans="1:17" ht="15">
      <c r="A66" s="1">
        <v>62</v>
      </c>
      <c r="B66" s="8">
        <v>19112562</v>
      </c>
      <c r="C66" s="8">
        <v>60</v>
      </c>
      <c r="D66" s="12" t="s">
        <v>74</v>
      </c>
      <c r="E66" s="10">
        <v>70</v>
      </c>
      <c r="F66" s="11" t="s">
        <v>4</v>
      </c>
      <c r="G66" s="10">
        <v>70</v>
      </c>
      <c r="H66" s="11" t="s">
        <v>4</v>
      </c>
      <c r="I66" s="10">
        <v>69</v>
      </c>
      <c r="J66" s="11" t="s">
        <v>3</v>
      </c>
      <c r="K66" s="10">
        <v>79</v>
      </c>
      <c r="L66" s="11" t="s">
        <v>2</v>
      </c>
      <c r="M66" s="10">
        <v>62</v>
      </c>
      <c r="N66" s="11" t="s">
        <v>5</v>
      </c>
      <c r="O66" s="10">
        <f t="shared" si="2"/>
        <v>350</v>
      </c>
      <c r="P66" s="10">
        <f t="shared" si="3"/>
        <v>70</v>
      </c>
      <c r="Q66" s="10" t="s">
        <v>18</v>
      </c>
    </row>
    <row r="67" spans="1:17" ht="15">
      <c r="A67" s="1">
        <v>63</v>
      </c>
      <c r="B67" s="8">
        <v>19112527</v>
      </c>
      <c r="C67" s="8">
        <v>25</v>
      </c>
      <c r="D67" s="12" t="s">
        <v>106</v>
      </c>
      <c r="E67" s="10">
        <v>63</v>
      </c>
      <c r="F67" s="11" t="s">
        <v>5</v>
      </c>
      <c r="G67" s="10">
        <v>69</v>
      </c>
      <c r="H67" s="11" t="s">
        <v>5</v>
      </c>
      <c r="I67" s="10">
        <v>68</v>
      </c>
      <c r="J67" s="11" t="s">
        <v>3</v>
      </c>
      <c r="K67" s="10">
        <v>78</v>
      </c>
      <c r="L67" s="11" t="s">
        <v>2</v>
      </c>
      <c r="M67" s="10">
        <v>71</v>
      </c>
      <c r="N67" s="11" t="s">
        <v>4</v>
      </c>
      <c r="O67" s="10">
        <f t="shared" si="2"/>
        <v>349</v>
      </c>
      <c r="P67" s="10">
        <f t="shared" si="3"/>
        <v>69.8</v>
      </c>
      <c r="Q67" s="10" t="s">
        <v>18</v>
      </c>
    </row>
    <row r="68" spans="1:17" ht="15">
      <c r="A68" s="1">
        <v>64</v>
      </c>
      <c r="B68" s="8">
        <v>19112530</v>
      </c>
      <c r="C68" s="8">
        <v>28</v>
      </c>
      <c r="D68" s="14" t="s">
        <v>36</v>
      </c>
      <c r="E68" s="10">
        <v>77</v>
      </c>
      <c r="F68" s="11" t="s">
        <v>3</v>
      </c>
      <c r="G68" s="10">
        <v>70</v>
      </c>
      <c r="H68" s="11" t="s">
        <v>4</v>
      </c>
      <c r="I68" s="10">
        <v>68</v>
      </c>
      <c r="J68" s="11" t="s">
        <v>3</v>
      </c>
      <c r="K68" s="10">
        <v>59</v>
      </c>
      <c r="L68" s="11" t="s">
        <v>4</v>
      </c>
      <c r="M68" s="10">
        <v>75</v>
      </c>
      <c r="N68" s="11" t="s">
        <v>3</v>
      </c>
      <c r="O68" s="10">
        <f t="shared" si="2"/>
        <v>349</v>
      </c>
      <c r="P68" s="10">
        <f t="shared" si="3"/>
        <v>69.8</v>
      </c>
      <c r="Q68" s="10" t="s">
        <v>18</v>
      </c>
    </row>
    <row r="69" spans="1:17" ht="15">
      <c r="A69" s="1">
        <v>65</v>
      </c>
      <c r="B69" s="8">
        <v>19112567</v>
      </c>
      <c r="C69" s="8">
        <v>65</v>
      </c>
      <c r="D69" s="12" t="s">
        <v>99</v>
      </c>
      <c r="E69" s="10">
        <v>71</v>
      </c>
      <c r="F69" s="11" t="s">
        <v>4</v>
      </c>
      <c r="G69" s="10">
        <v>80</v>
      </c>
      <c r="H69" s="11" t="s">
        <v>3</v>
      </c>
      <c r="I69" s="10">
        <v>48</v>
      </c>
      <c r="J69" s="11" t="s">
        <v>5</v>
      </c>
      <c r="K69" s="10">
        <v>69</v>
      </c>
      <c r="L69" s="11" t="s">
        <v>3</v>
      </c>
      <c r="M69" s="10">
        <v>80</v>
      </c>
      <c r="N69" s="11" t="s">
        <v>3</v>
      </c>
      <c r="O69" s="10">
        <f aca="true" t="shared" si="4" ref="O69:O86">E69+G69+I69+K69+M69</f>
        <v>348</v>
      </c>
      <c r="P69" s="10">
        <f aca="true" t="shared" si="5" ref="P69:P86">O69*100/500</f>
        <v>69.6</v>
      </c>
      <c r="Q69" s="10" t="s">
        <v>18</v>
      </c>
    </row>
    <row r="70" spans="1:17" ht="15">
      <c r="A70" s="1">
        <v>66</v>
      </c>
      <c r="B70" s="8">
        <v>19112521</v>
      </c>
      <c r="C70" s="8">
        <v>19</v>
      </c>
      <c r="D70" s="12" t="s">
        <v>88</v>
      </c>
      <c r="E70" s="10">
        <v>63</v>
      </c>
      <c r="F70" s="11" t="s">
        <v>5</v>
      </c>
      <c r="G70" s="10">
        <v>65</v>
      </c>
      <c r="H70" s="11" t="s">
        <v>5</v>
      </c>
      <c r="I70" s="10">
        <v>69</v>
      </c>
      <c r="J70" s="11" t="s">
        <v>3</v>
      </c>
      <c r="K70" s="10">
        <v>79</v>
      </c>
      <c r="L70" s="11" t="s">
        <v>2</v>
      </c>
      <c r="M70" s="10">
        <v>69</v>
      </c>
      <c r="N70" s="11" t="s">
        <v>4</v>
      </c>
      <c r="O70" s="10">
        <f t="shared" si="4"/>
        <v>345</v>
      </c>
      <c r="P70" s="10">
        <f t="shared" si="5"/>
        <v>69</v>
      </c>
      <c r="Q70" s="10" t="s">
        <v>18</v>
      </c>
    </row>
    <row r="71" spans="1:17" ht="15">
      <c r="A71" s="1">
        <v>67</v>
      </c>
      <c r="B71" s="8">
        <v>19112569</v>
      </c>
      <c r="C71" s="8">
        <v>67</v>
      </c>
      <c r="D71" s="14" t="s">
        <v>39</v>
      </c>
      <c r="E71" s="10">
        <v>71</v>
      </c>
      <c r="F71" s="11" t="s">
        <v>4</v>
      </c>
      <c r="G71" s="10">
        <v>80</v>
      </c>
      <c r="H71" s="11" t="s">
        <v>3</v>
      </c>
      <c r="I71" s="10">
        <v>68</v>
      </c>
      <c r="J71" s="11" t="s">
        <v>3</v>
      </c>
      <c r="K71" s="10">
        <v>64</v>
      </c>
      <c r="L71" s="11" t="s">
        <v>3</v>
      </c>
      <c r="M71" s="10">
        <v>59</v>
      </c>
      <c r="N71" s="11" t="s">
        <v>5</v>
      </c>
      <c r="O71" s="10">
        <f t="shared" si="4"/>
        <v>342</v>
      </c>
      <c r="P71" s="10">
        <f t="shared" si="5"/>
        <v>68.4</v>
      </c>
      <c r="Q71" s="10" t="s">
        <v>18</v>
      </c>
    </row>
    <row r="72" spans="1:17" ht="15">
      <c r="A72" s="1">
        <v>68</v>
      </c>
      <c r="B72" s="8">
        <v>19112511</v>
      </c>
      <c r="C72" s="8">
        <v>9</v>
      </c>
      <c r="D72" s="12" t="s">
        <v>56</v>
      </c>
      <c r="E72" s="10">
        <v>73</v>
      </c>
      <c r="F72" s="11" t="s">
        <v>4</v>
      </c>
      <c r="G72" s="10">
        <v>91</v>
      </c>
      <c r="H72" s="11" t="s">
        <v>1</v>
      </c>
      <c r="I72" s="10">
        <v>59</v>
      </c>
      <c r="J72" s="11" t="s">
        <v>4</v>
      </c>
      <c r="K72" s="10">
        <v>59</v>
      </c>
      <c r="L72" s="11" t="s">
        <v>4</v>
      </c>
      <c r="M72" s="10">
        <v>59</v>
      </c>
      <c r="N72" s="11" t="s">
        <v>5</v>
      </c>
      <c r="O72" s="10">
        <f t="shared" si="4"/>
        <v>341</v>
      </c>
      <c r="P72" s="10">
        <f t="shared" si="5"/>
        <v>68.2</v>
      </c>
      <c r="Q72" s="10" t="s">
        <v>18</v>
      </c>
    </row>
    <row r="73" spans="1:17" ht="15">
      <c r="A73" s="1">
        <v>69</v>
      </c>
      <c r="B73" s="8">
        <v>19112543</v>
      </c>
      <c r="C73" s="8">
        <v>41</v>
      </c>
      <c r="D73" s="14" t="s">
        <v>83</v>
      </c>
      <c r="E73" s="10">
        <v>68</v>
      </c>
      <c r="F73" s="11" t="s">
        <v>5</v>
      </c>
      <c r="G73" s="10">
        <v>84</v>
      </c>
      <c r="H73" s="11" t="s">
        <v>2</v>
      </c>
      <c r="I73" s="10">
        <v>58</v>
      </c>
      <c r="J73" s="11" t="s">
        <v>4</v>
      </c>
      <c r="K73" s="10">
        <v>60</v>
      </c>
      <c r="L73" s="11" t="s">
        <v>4</v>
      </c>
      <c r="M73" s="10">
        <v>70</v>
      </c>
      <c r="N73" s="11" t="s">
        <v>4</v>
      </c>
      <c r="O73" s="10">
        <f t="shared" si="4"/>
        <v>340</v>
      </c>
      <c r="P73" s="10">
        <f t="shared" si="5"/>
        <v>68</v>
      </c>
      <c r="Q73" s="10" t="s">
        <v>18</v>
      </c>
    </row>
    <row r="74" spans="1:17" ht="15">
      <c r="A74" s="1">
        <v>70</v>
      </c>
      <c r="B74" s="8">
        <v>19112573</v>
      </c>
      <c r="C74" s="8">
        <v>71</v>
      </c>
      <c r="D74" s="14" t="s">
        <v>54</v>
      </c>
      <c r="E74" s="10">
        <v>65</v>
      </c>
      <c r="F74" s="11" t="s">
        <v>5</v>
      </c>
      <c r="G74" s="10">
        <v>80</v>
      </c>
      <c r="H74" s="11" t="s">
        <v>3</v>
      </c>
      <c r="I74" s="10">
        <v>70</v>
      </c>
      <c r="J74" s="11" t="s">
        <v>2</v>
      </c>
      <c r="K74" s="10">
        <v>58</v>
      </c>
      <c r="L74" s="11" t="s">
        <v>4</v>
      </c>
      <c r="M74" s="10">
        <v>64</v>
      </c>
      <c r="N74" s="11" t="s">
        <v>5</v>
      </c>
      <c r="O74" s="10">
        <f t="shared" si="4"/>
        <v>337</v>
      </c>
      <c r="P74" s="10">
        <f t="shared" si="5"/>
        <v>67.4</v>
      </c>
      <c r="Q74" s="10" t="s">
        <v>18</v>
      </c>
    </row>
    <row r="75" spans="1:17" ht="15">
      <c r="A75" s="1">
        <v>71</v>
      </c>
      <c r="B75" s="8">
        <v>19112565</v>
      </c>
      <c r="C75" s="8">
        <v>63</v>
      </c>
      <c r="D75" s="12" t="s">
        <v>91</v>
      </c>
      <c r="E75" s="10">
        <v>69</v>
      </c>
      <c r="F75" s="11" t="s">
        <v>5</v>
      </c>
      <c r="G75" s="10">
        <v>75</v>
      </c>
      <c r="H75" s="11" t="s">
        <v>3</v>
      </c>
      <c r="I75" s="10">
        <v>63</v>
      </c>
      <c r="J75" s="11" t="s">
        <v>3</v>
      </c>
      <c r="K75" s="10">
        <v>58</v>
      </c>
      <c r="L75" s="11" t="s">
        <v>4</v>
      </c>
      <c r="M75" s="10">
        <v>68</v>
      </c>
      <c r="N75" s="11" t="s">
        <v>4</v>
      </c>
      <c r="O75" s="10">
        <f t="shared" si="4"/>
        <v>333</v>
      </c>
      <c r="P75" s="10">
        <f t="shared" si="5"/>
        <v>66.6</v>
      </c>
      <c r="Q75" s="10" t="s">
        <v>18</v>
      </c>
    </row>
    <row r="76" spans="1:17" ht="15">
      <c r="A76" s="1">
        <v>72</v>
      </c>
      <c r="B76" s="8">
        <v>19112539</v>
      </c>
      <c r="C76" s="8">
        <v>37</v>
      </c>
      <c r="D76" s="14" t="s">
        <v>64</v>
      </c>
      <c r="E76" s="10">
        <v>60</v>
      </c>
      <c r="F76" s="11" t="s">
        <v>6</v>
      </c>
      <c r="G76" s="10">
        <v>58</v>
      </c>
      <c r="H76" s="11" t="s">
        <v>6</v>
      </c>
      <c r="I76" s="10">
        <v>58</v>
      </c>
      <c r="J76" s="11" t="s">
        <v>4</v>
      </c>
      <c r="K76" s="10">
        <v>64</v>
      </c>
      <c r="L76" s="11" t="s">
        <v>3</v>
      </c>
      <c r="M76" s="10">
        <v>69</v>
      </c>
      <c r="N76" s="11" t="s">
        <v>4</v>
      </c>
      <c r="O76" s="10">
        <f t="shared" si="4"/>
        <v>309</v>
      </c>
      <c r="P76" s="10">
        <f t="shared" si="5"/>
        <v>61.8</v>
      </c>
      <c r="Q76" s="10" t="s">
        <v>18</v>
      </c>
    </row>
    <row r="77" spans="1:17" ht="15">
      <c r="A77" s="1">
        <v>73</v>
      </c>
      <c r="B77" s="8">
        <v>19112561</v>
      </c>
      <c r="C77" s="8">
        <v>59</v>
      </c>
      <c r="D77" s="12" t="s">
        <v>71</v>
      </c>
      <c r="E77" s="10">
        <v>58</v>
      </c>
      <c r="F77" s="11" t="s">
        <v>6</v>
      </c>
      <c r="G77" s="10">
        <v>80</v>
      </c>
      <c r="H77" s="11" t="s">
        <v>3</v>
      </c>
      <c r="I77" s="10">
        <v>58</v>
      </c>
      <c r="J77" s="11" t="s">
        <v>4</v>
      </c>
      <c r="K77" s="10">
        <v>43</v>
      </c>
      <c r="L77" s="11" t="s">
        <v>6</v>
      </c>
      <c r="M77" s="10">
        <v>68</v>
      </c>
      <c r="N77" s="11" t="s">
        <v>4</v>
      </c>
      <c r="O77" s="10">
        <f t="shared" si="4"/>
        <v>307</v>
      </c>
      <c r="P77" s="10">
        <f t="shared" si="5"/>
        <v>61.4</v>
      </c>
      <c r="Q77" s="10" t="s">
        <v>18</v>
      </c>
    </row>
    <row r="78" spans="1:17" ht="15">
      <c r="A78" s="1">
        <v>74</v>
      </c>
      <c r="B78" s="8">
        <v>19112523</v>
      </c>
      <c r="C78" s="8">
        <v>21</v>
      </c>
      <c r="D78" s="12" t="s">
        <v>97</v>
      </c>
      <c r="E78" s="10">
        <v>68</v>
      </c>
      <c r="F78" s="11" t="s">
        <v>5</v>
      </c>
      <c r="G78" s="10">
        <v>64</v>
      </c>
      <c r="H78" s="11" t="s">
        <v>5</v>
      </c>
      <c r="I78" s="10">
        <v>58</v>
      </c>
      <c r="J78" s="11" t="s">
        <v>4</v>
      </c>
      <c r="K78" s="10">
        <v>44</v>
      </c>
      <c r="L78" s="11" t="s">
        <v>6</v>
      </c>
      <c r="M78" s="10">
        <v>72</v>
      </c>
      <c r="N78" s="11" t="s">
        <v>4</v>
      </c>
      <c r="O78" s="10">
        <f t="shared" si="4"/>
        <v>306</v>
      </c>
      <c r="P78" s="10">
        <f t="shared" si="5"/>
        <v>61.2</v>
      </c>
      <c r="Q78" s="10" t="s">
        <v>18</v>
      </c>
    </row>
    <row r="79" spans="1:17" ht="15">
      <c r="A79" s="1">
        <v>75</v>
      </c>
      <c r="B79" s="8">
        <v>19112560</v>
      </c>
      <c r="C79" s="8">
        <v>58</v>
      </c>
      <c r="D79" s="12" t="s">
        <v>69</v>
      </c>
      <c r="E79" s="10">
        <v>63</v>
      </c>
      <c r="F79" s="11" t="s">
        <v>5</v>
      </c>
      <c r="G79" s="10">
        <v>79</v>
      </c>
      <c r="H79" s="11" t="s">
        <v>3</v>
      </c>
      <c r="I79" s="10">
        <v>49</v>
      </c>
      <c r="J79" s="11" t="s">
        <v>5</v>
      </c>
      <c r="K79" s="10">
        <v>45</v>
      </c>
      <c r="L79" s="11" t="s">
        <v>6</v>
      </c>
      <c r="M79" s="10">
        <v>65</v>
      </c>
      <c r="N79" s="11" t="s">
        <v>5</v>
      </c>
      <c r="O79" s="10">
        <f t="shared" si="4"/>
        <v>301</v>
      </c>
      <c r="P79" s="10">
        <f t="shared" si="5"/>
        <v>60.2</v>
      </c>
      <c r="Q79" s="10" t="s">
        <v>18</v>
      </c>
    </row>
    <row r="80" spans="1:17" ht="15">
      <c r="A80" s="1">
        <v>76</v>
      </c>
      <c r="B80" s="8">
        <v>19112558</v>
      </c>
      <c r="C80" s="8">
        <v>56</v>
      </c>
      <c r="D80" s="12" t="s">
        <v>70</v>
      </c>
      <c r="E80" s="10">
        <v>58</v>
      </c>
      <c r="F80" s="11" t="s">
        <v>6</v>
      </c>
      <c r="G80" s="10">
        <v>77</v>
      </c>
      <c r="H80" s="11" t="s">
        <v>3</v>
      </c>
      <c r="I80" s="10">
        <v>53</v>
      </c>
      <c r="J80" s="11" t="s">
        <v>4</v>
      </c>
      <c r="K80" s="10">
        <v>44</v>
      </c>
      <c r="L80" s="11" t="s">
        <v>6</v>
      </c>
      <c r="M80" s="10">
        <v>68</v>
      </c>
      <c r="N80" s="11" t="s">
        <v>4</v>
      </c>
      <c r="O80" s="10">
        <f t="shared" si="4"/>
        <v>300</v>
      </c>
      <c r="P80" s="10">
        <f t="shared" si="5"/>
        <v>60</v>
      </c>
      <c r="Q80" s="10" t="s">
        <v>18</v>
      </c>
    </row>
    <row r="81" spans="1:17" ht="15">
      <c r="A81" s="1">
        <v>77</v>
      </c>
      <c r="B81" s="8">
        <v>19112581</v>
      </c>
      <c r="C81" s="8">
        <v>79</v>
      </c>
      <c r="D81" s="14" t="s">
        <v>89</v>
      </c>
      <c r="E81" s="10">
        <v>68</v>
      </c>
      <c r="F81" s="11" t="s">
        <v>5</v>
      </c>
      <c r="G81" s="10">
        <v>69</v>
      </c>
      <c r="H81" s="11" t="s">
        <v>5</v>
      </c>
      <c r="I81" s="10">
        <v>59</v>
      </c>
      <c r="J81" s="11" t="s">
        <v>4</v>
      </c>
      <c r="K81" s="10">
        <v>45</v>
      </c>
      <c r="L81" s="11" t="s">
        <v>6</v>
      </c>
      <c r="M81" s="10">
        <v>59</v>
      </c>
      <c r="N81" s="11" t="s">
        <v>5</v>
      </c>
      <c r="O81" s="10">
        <f t="shared" si="4"/>
        <v>300</v>
      </c>
      <c r="P81" s="10">
        <f t="shared" si="5"/>
        <v>60</v>
      </c>
      <c r="Q81" s="10" t="s">
        <v>18</v>
      </c>
    </row>
    <row r="82" spans="1:17" ht="15">
      <c r="A82" s="1">
        <v>78</v>
      </c>
      <c r="B82" s="8">
        <v>19112544</v>
      </c>
      <c r="C82" s="8">
        <v>42</v>
      </c>
      <c r="D82" s="14" t="s">
        <v>85</v>
      </c>
      <c r="E82" s="10">
        <v>60</v>
      </c>
      <c r="F82" s="11" t="s">
        <v>6</v>
      </c>
      <c r="G82" s="10">
        <v>69</v>
      </c>
      <c r="H82" s="11" t="s">
        <v>5</v>
      </c>
      <c r="I82" s="10">
        <v>60</v>
      </c>
      <c r="J82" s="11" t="s">
        <v>3</v>
      </c>
      <c r="K82" s="10">
        <v>44</v>
      </c>
      <c r="L82" s="11" t="s">
        <v>6</v>
      </c>
      <c r="M82" s="10">
        <v>66</v>
      </c>
      <c r="N82" s="11" t="s">
        <v>5</v>
      </c>
      <c r="O82" s="10">
        <f t="shared" si="4"/>
        <v>299</v>
      </c>
      <c r="P82" s="10">
        <f t="shared" si="5"/>
        <v>59.8</v>
      </c>
      <c r="Q82" s="10" t="s">
        <v>19</v>
      </c>
    </row>
    <row r="83" spans="1:17" ht="15">
      <c r="A83" s="1">
        <v>79</v>
      </c>
      <c r="B83" s="8">
        <v>19112555</v>
      </c>
      <c r="C83" s="8">
        <v>53</v>
      </c>
      <c r="D83" s="12" t="s">
        <v>40</v>
      </c>
      <c r="E83" s="10">
        <v>68</v>
      </c>
      <c r="F83" s="11" t="s">
        <v>5</v>
      </c>
      <c r="G83" s="10">
        <v>58</v>
      </c>
      <c r="H83" s="11" t="s">
        <v>6</v>
      </c>
      <c r="I83" s="10">
        <v>58</v>
      </c>
      <c r="J83" s="11" t="s">
        <v>4</v>
      </c>
      <c r="K83" s="10">
        <v>45</v>
      </c>
      <c r="L83" s="11" t="s">
        <v>6</v>
      </c>
      <c r="M83" s="10">
        <v>69</v>
      </c>
      <c r="N83" s="11" t="s">
        <v>4</v>
      </c>
      <c r="O83" s="10">
        <f t="shared" si="4"/>
        <v>298</v>
      </c>
      <c r="P83" s="10">
        <f t="shared" si="5"/>
        <v>59.6</v>
      </c>
      <c r="Q83" s="10" t="s">
        <v>19</v>
      </c>
    </row>
    <row r="84" spans="1:17" ht="15">
      <c r="A84" s="1">
        <v>80</v>
      </c>
      <c r="B84" s="8">
        <v>19112575</v>
      </c>
      <c r="C84" s="8">
        <v>73</v>
      </c>
      <c r="D84" s="14" t="s">
        <v>61</v>
      </c>
      <c r="E84" s="10">
        <v>59</v>
      </c>
      <c r="F84" s="11" t="s">
        <v>6</v>
      </c>
      <c r="G84" s="10">
        <v>58</v>
      </c>
      <c r="H84" s="11" t="s">
        <v>6</v>
      </c>
      <c r="I84" s="10">
        <v>58</v>
      </c>
      <c r="J84" s="11" t="s">
        <v>4</v>
      </c>
      <c r="K84" s="10">
        <v>44</v>
      </c>
      <c r="L84" s="11" t="s">
        <v>6</v>
      </c>
      <c r="M84" s="10">
        <v>58</v>
      </c>
      <c r="N84" s="11" t="s">
        <v>6</v>
      </c>
      <c r="O84" s="10">
        <f t="shared" si="4"/>
        <v>277</v>
      </c>
      <c r="P84" s="10">
        <f t="shared" si="5"/>
        <v>55.4</v>
      </c>
      <c r="Q84" s="10" t="s">
        <v>19</v>
      </c>
    </row>
    <row r="85" spans="1:17" ht="15">
      <c r="A85" s="1">
        <v>81</v>
      </c>
      <c r="B85" s="8">
        <v>19112582</v>
      </c>
      <c r="C85" s="8">
        <v>80</v>
      </c>
      <c r="D85" s="14" t="s">
        <v>93</v>
      </c>
      <c r="E85" s="10">
        <v>59</v>
      </c>
      <c r="F85" s="11" t="s">
        <v>6</v>
      </c>
      <c r="G85" s="10">
        <v>69</v>
      </c>
      <c r="H85" s="11" t="s">
        <v>5</v>
      </c>
      <c r="I85" s="10">
        <v>44</v>
      </c>
      <c r="J85" s="11" t="s">
        <v>6</v>
      </c>
      <c r="K85" s="10">
        <v>45</v>
      </c>
      <c r="L85" s="11" t="s">
        <v>6</v>
      </c>
      <c r="M85" s="10">
        <v>59</v>
      </c>
      <c r="N85" s="11" t="s">
        <v>5</v>
      </c>
      <c r="O85" s="10">
        <f t="shared" si="4"/>
        <v>276</v>
      </c>
      <c r="P85" s="10">
        <f t="shared" si="5"/>
        <v>55.2</v>
      </c>
      <c r="Q85" s="10" t="s">
        <v>19</v>
      </c>
    </row>
    <row r="86" spans="1:17" ht="15">
      <c r="A86" s="1">
        <v>82</v>
      </c>
      <c r="B86" s="8">
        <v>19112584</v>
      </c>
      <c r="C86" s="8">
        <v>82</v>
      </c>
      <c r="D86" s="14" t="s">
        <v>100</v>
      </c>
      <c r="E86" s="10">
        <v>58</v>
      </c>
      <c r="F86" s="11" t="s">
        <v>6</v>
      </c>
      <c r="G86" s="10">
        <v>70</v>
      </c>
      <c r="H86" s="11" t="s">
        <v>4</v>
      </c>
      <c r="I86" s="10">
        <v>45</v>
      </c>
      <c r="J86" s="11" t="s">
        <v>5</v>
      </c>
      <c r="K86" s="10">
        <v>44</v>
      </c>
      <c r="L86" s="11" t="s">
        <v>6</v>
      </c>
      <c r="M86" s="10">
        <v>59</v>
      </c>
      <c r="N86" s="11" t="s">
        <v>5</v>
      </c>
      <c r="O86" s="10">
        <f t="shared" si="4"/>
        <v>276</v>
      </c>
      <c r="P86" s="10">
        <f t="shared" si="5"/>
        <v>55.2</v>
      </c>
      <c r="Q86" s="10" t="s">
        <v>19</v>
      </c>
    </row>
    <row r="87" spans="2:17" ht="15">
      <c r="B87" s="15"/>
      <c r="C87" s="15"/>
      <c r="D87" s="16"/>
      <c r="E87" s="17"/>
      <c r="F87" s="18"/>
      <c r="G87" s="17"/>
      <c r="H87" s="18"/>
      <c r="I87" s="17"/>
      <c r="J87" s="18"/>
      <c r="K87" s="17"/>
      <c r="L87" s="18"/>
      <c r="M87" s="17"/>
      <c r="N87" s="18"/>
      <c r="O87" s="17"/>
      <c r="P87" s="17"/>
      <c r="Q87" s="17"/>
    </row>
    <row r="88" spans="4:5" ht="15.75" thickBot="1">
      <c r="D88" s="9" t="s">
        <v>20</v>
      </c>
      <c r="E88" s="10"/>
    </row>
    <row r="89" spans="4:5" ht="15.75" thickBot="1">
      <c r="D89" s="14" t="s">
        <v>87</v>
      </c>
      <c r="E89" s="20">
        <v>0.966</v>
      </c>
    </row>
    <row r="90" spans="4:5" ht="15.75" thickBot="1">
      <c r="D90" s="14" t="s">
        <v>57</v>
      </c>
      <c r="E90" s="21">
        <v>0.962</v>
      </c>
    </row>
    <row r="91" spans="4:5" ht="15.75" thickBot="1">
      <c r="D91" s="14" t="s">
        <v>96</v>
      </c>
      <c r="E91" s="21">
        <v>0.96</v>
      </c>
    </row>
  </sheetData>
  <sheetProtection/>
  <mergeCells count="2">
    <mergeCell ref="B1:Q1"/>
    <mergeCell ref="B2:Q2"/>
  </mergeCells>
  <printOptions horizontalCentered="1"/>
  <pageMargins left="0" right="0" top="0.03937007874015748" bottom="0.03937007874015748" header="0.5118110236220472" footer="0.5118110236220472"/>
  <pageSetup fitToHeight="3" fitToWidth="3" horizontalDpi="120" verticalDpi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PageLayoutView="0" workbookViewId="0" topLeftCell="A55">
      <selection activeCell="M5" sqref="M5:M61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10.28125" style="2" hidden="1" customWidth="1"/>
    <col min="4" max="4" width="27.28125" style="1" customWidth="1"/>
    <col min="5" max="5" width="7.7109375" style="6" customWidth="1"/>
    <col min="6" max="6" width="7.7109375" style="19" customWidth="1"/>
    <col min="7" max="7" width="7.7109375" style="6" customWidth="1"/>
    <col min="8" max="8" width="7.7109375" style="19" customWidth="1"/>
    <col min="9" max="9" width="7.7109375" style="6" customWidth="1"/>
    <col min="10" max="10" width="7.7109375" style="19" customWidth="1"/>
    <col min="11" max="11" width="7.7109375" style="6" customWidth="1"/>
    <col min="12" max="12" width="7.7109375" style="19" customWidth="1"/>
    <col min="13" max="13" width="7.7109375" style="6" customWidth="1"/>
    <col min="14" max="14" width="7.7109375" style="19" customWidth="1"/>
    <col min="15" max="17" width="7.7109375" style="6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7" ht="1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5"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4:14" ht="15">
      <c r="D3" s="3"/>
      <c r="E3" s="3">
        <v>184</v>
      </c>
      <c r="F3" s="3"/>
      <c r="G3" s="4" t="s">
        <v>22</v>
      </c>
      <c r="H3" s="3"/>
      <c r="I3" s="4" t="s">
        <v>26</v>
      </c>
      <c r="J3" s="3"/>
      <c r="K3" s="4" t="s">
        <v>23</v>
      </c>
      <c r="L3" s="3"/>
      <c r="M3" s="4" t="s">
        <v>24</v>
      </c>
      <c r="N3" s="5"/>
    </row>
    <row r="4" spans="2:17" s="7" customFormat="1" ht="15">
      <c r="B4" s="8" t="s">
        <v>0</v>
      </c>
      <c r="C4" s="8"/>
      <c r="D4" s="9" t="s">
        <v>12</v>
      </c>
      <c r="E4" s="10" t="s">
        <v>13</v>
      </c>
      <c r="F4" s="11" t="s">
        <v>17</v>
      </c>
      <c r="G4" s="10" t="s">
        <v>14</v>
      </c>
      <c r="H4" s="11" t="s">
        <v>17</v>
      </c>
      <c r="I4" s="10" t="s">
        <v>9</v>
      </c>
      <c r="J4" s="11" t="s">
        <v>17</v>
      </c>
      <c r="K4" s="10" t="s">
        <v>10</v>
      </c>
      <c r="L4" s="11" t="s">
        <v>17</v>
      </c>
      <c r="M4" s="10" t="s">
        <v>11</v>
      </c>
      <c r="N4" s="11" t="s">
        <v>17</v>
      </c>
      <c r="O4" s="10" t="s">
        <v>8</v>
      </c>
      <c r="P4" s="10" t="s">
        <v>15</v>
      </c>
      <c r="Q4" s="10" t="s">
        <v>16</v>
      </c>
    </row>
    <row r="5" spans="1:17" ht="15">
      <c r="A5" s="1">
        <v>1</v>
      </c>
      <c r="B5" s="8">
        <v>19112545</v>
      </c>
      <c r="C5" s="8">
        <v>43</v>
      </c>
      <c r="D5" s="14" t="s">
        <v>87</v>
      </c>
      <c r="E5" s="10">
        <v>94</v>
      </c>
      <c r="F5" s="11" t="s">
        <v>110</v>
      </c>
      <c r="G5" s="10">
        <v>97</v>
      </c>
      <c r="H5" s="11" t="s">
        <v>110</v>
      </c>
      <c r="I5" s="10">
        <v>94</v>
      </c>
      <c r="J5" s="11" t="s">
        <v>110</v>
      </c>
      <c r="K5" s="10">
        <v>98</v>
      </c>
      <c r="L5" s="11" t="s">
        <v>110</v>
      </c>
      <c r="M5" s="10">
        <v>100</v>
      </c>
      <c r="N5" s="11" t="s">
        <v>110</v>
      </c>
      <c r="O5" s="10">
        <f aca="true" t="shared" si="0" ref="O5:O36">E5+G5+I5+K5+M5</f>
        <v>483</v>
      </c>
      <c r="P5" s="10">
        <f aca="true" t="shared" si="1" ref="P5:P36">O5*100/500</f>
        <v>96.6</v>
      </c>
      <c r="Q5" s="10" t="s">
        <v>18</v>
      </c>
    </row>
    <row r="6" spans="1:17" ht="15">
      <c r="A6" s="1">
        <v>2</v>
      </c>
      <c r="B6" s="8">
        <v>19112538</v>
      </c>
      <c r="C6" s="8">
        <v>36</v>
      </c>
      <c r="D6" s="14" t="s">
        <v>57</v>
      </c>
      <c r="E6" s="10">
        <v>93</v>
      </c>
      <c r="F6" s="11" t="s">
        <v>110</v>
      </c>
      <c r="G6" s="10">
        <v>93</v>
      </c>
      <c r="H6" s="11" t="s">
        <v>110</v>
      </c>
      <c r="I6" s="10">
        <v>99</v>
      </c>
      <c r="J6" s="11" t="s">
        <v>110</v>
      </c>
      <c r="K6" s="10">
        <v>96</v>
      </c>
      <c r="L6" s="11" t="s">
        <v>110</v>
      </c>
      <c r="M6" s="10">
        <v>100</v>
      </c>
      <c r="N6" s="11" t="s">
        <v>110</v>
      </c>
      <c r="O6" s="10">
        <f t="shared" si="0"/>
        <v>481</v>
      </c>
      <c r="P6" s="10">
        <f t="shared" si="1"/>
        <v>96.2</v>
      </c>
      <c r="Q6" s="10" t="s">
        <v>18</v>
      </c>
    </row>
    <row r="7" spans="1:17" ht="15">
      <c r="A7" s="1">
        <v>3</v>
      </c>
      <c r="B7" s="8">
        <v>19112547</v>
      </c>
      <c r="C7" s="8">
        <v>45</v>
      </c>
      <c r="D7" s="14" t="s">
        <v>96</v>
      </c>
      <c r="E7" s="10">
        <v>92</v>
      </c>
      <c r="F7" s="11" t="s">
        <v>110</v>
      </c>
      <c r="G7" s="10">
        <v>94</v>
      </c>
      <c r="H7" s="11" t="s">
        <v>110</v>
      </c>
      <c r="I7" s="10">
        <v>96</v>
      </c>
      <c r="J7" s="11" t="s">
        <v>110</v>
      </c>
      <c r="K7" s="10">
        <v>98</v>
      </c>
      <c r="L7" s="11" t="s">
        <v>110</v>
      </c>
      <c r="M7" s="10">
        <v>100</v>
      </c>
      <c r="N7" s="11" t="s">
        <v>110</v>
      </c>
      <c r="O7" s="10">
        <f t="shared" si="0"/>
        <v>480</v>
      </c>
      <c r="P7" s="10">
        <f t="shared" si="1"/>
        <v>96</v>
      </c>
      <c r="Q7" s="10" t="s">
        <v>18</v>
      </c>
    </row>
    <row r="8" spans="1:17" ht="15">
      <c r="A8" s="1">
        <v>4</v>
      </c>
      <c r="B8" s="8">
        <v>19112517</v>
      </c>
      <c r="C8" s="8">
        <v>15</v>
      </c>
      <c r="D8" s="12" t="s">
        <v>76</v>
      </c>
      <c r="E8" s="10">
        <v>91</v>
      </c>
      <c r="F8" s="11" t="s">
        <v>111</v>
      </c>
      <c r="G8" s="10">
        <v>93</v>
      </c>
      <c r="H8" s="11" t="s">
        <v>110</v>
      </c>
      <c r="I8" s="10">
        <v>100</v>
      </c>
      <c r="J8" s="11" t="s">
        <v>110</v>
      </c>
      <c r="K8" s="10">
        <v>96</v>
      </c>
      <c r="L8" s="11" t="s">
        <v>110</v>
      </c>
      <c r="M8" s="10">
        <v>99</v>
      </c>
      <c r="N8" s="11" t="s">
        <v>110</v>
      </c>
      <c r="O8" s="10">
        <f t="shared" si="0"/>
        <v>479</v>
      </c>
      <c r="P8" s="10">
        <f t="shared" si="1"/>
        <v>95.8</v>
      </c>
      <c r="Q8" s="10" t="s">
        <v>18</v>
      </c>
    </row>
    <row r="9" spans="1:17" ht="15">
      <c r="A9" s="1">
        <v>5</v>
      </c>
      <c r="B9" s="8">
        <v>19112549</v>
      </c>
      <c r="C9" s="8">
        <v>47</v>
      </c>
      <c r="D9" s="14" t="s">
        <v>103</v>
      </c>
      <c r="E9" s="10">
        <v>88</v>
      </c>
      <c r="F9" s="11" t="s">
        <v>111</v>
      </c>
      <c r="G9" s="10">
        <v>91</v>
      </c>
      <c r="H9" s="11" t="s">
        <v>111</v>
      </c>
      <c r="I9" s="10">
        <v>97</v>
      </c>
      <c r="J9" s="11" t="s">
        <v>110</v>
      </c>
      <c r="K9" s="10">
        <v>96</v>
      </c>
      <c r="L9" s="11" t="s">
        <v>110</v>
      </c>
      <c r="M9" s="10">
        <v>99</v>
      </c>
      <c r="N9" s="11" t="s">
        <v>110</v>
      </c>
      <c r="O9" s="10">
        <f t="shared" si="0"/>
        <v>471</v>
      </c>
      <c r="P9" s="10">
        <f t="shared" si="1"/>
        <v>94.2</v>
      </c>
      <c r="Q9" s="10" t="s">
        <v>18</v>
      </c>
    </row>
    <row r="10" spans="1:17" ht="15">
      <c r="A10" s="1">
        <v>6</v>
      </c>
      <c r="B10" s="8">
        <v>19112574</v>
      </c>
      <c r="C10" s="8">
        <v>72</v>
      </c>
      <c r="D10" s="14" t="s">
        <v>58</v>
      </c>
      <c r="E10" s="10">
        <v>80</v>
      </c>
      <c r="F10" s="11" t="s">
        <v>3</v>
      </c>
      <c r="G10" s="10">
        <v>93</v>
      </c>
      <c r="H10" s="11" t="s">
        <v>110</v>
      </c>
      <c r="I10" s="10">
        <v>93</v>
      </c>
      <c r="J10" s="11" t="s">
        <v>110</v>
      </c>
      <c r="K10" s="10">
        <v>91</v>
      </c>
      <c r="L10" s="11" t="s">
        <v>110</v>
      </c>
      <c r="M10" s="10">
        <v>98</v>
      </c>
      <c r="N10" s="11" t="s">
        <v>110</v>
      </c>
      <c r="O10" s="10">
        <f t="shared" si="0"/>
        <v>455</v>
      </c>
      <c r="P10" s="10">
        <f t="shared" si="1"/>
        <v>91</v>
      </c>
      <c r="Q10" s="10" t="s">
        <v>18</v>
      </c>
    </row>
    <row r="11" spans="1:17" ht="15">
      <c r="A11" s="1">
        <v>7</v>
      </c>
      <c r="B11" s="8">
        <v>19112520</v>
      </c>
      <c r="C11" s="8">
        <v>18</v>
      </c>
      <c r="D11" s="12" t="s">
        <v>86</v>
      </c>
      <c r="E11" s="10">
        <v>83</v>
      </c>
      <c r="F11" s="11" t="s">
        <v>112</v>
      </c>
      <c r="G11" s="10">
        <v>95</v>
      </c>
      <c r="H11" s="11" t="s">
        <v>110</v>
      </c>
      <c r="I11" s="10">
        <v>95</v>
      </c>
      <c r="J11" s="11" t="s">
        <v>110</v>
      </c>
      <c r="K11" s="10">
        <v>95</v>
      </c>
      <c r="L11" s="11" t="s">
        <v>110</v>
      </c>
      <c r="M11" s="10">
        <v>97</v>
      </c>
      <c r="N11" s="11" t="s">
        <v>110</v>
      </c>
      <c r="O11" s="10">
        <f t="shared" si="0"/>
        <v>465</v>
      </c>
      <c r="P11" s="10">
        <f t="shared" si="1"/>
        <v>93</v>
      </c>
      <c r="Q11" s="10" t="s">
        <v>18</v>
      </c>
    </row>
    <row r="12" spans="1:17" ht="15">
      <c r="A12" s="1">
        <v>8</v>
      </c>
      <c r="B12" s="8">
        <v>19112504</v>
      </c>
      <c r="C12" s="8">
        <v>2</v>
      </c>
      <c r="D12" s="12" t="s">
        <v>30</v>
      </c>
      <c r="E12" s="10">
        <v>86</v>
      </c>
      <c r="F12" s="11" t="s">
        <v>112</v>
      </c>
      <c r="G12" s="10">
        <v>93</v>
      </c>
      <c r="H12" s="11" t="s">
        <v>110</v>
      </c>
      <c r="I12" s="10">
        <v>91</v>
      </c>
      <c r="J12" s="11" t="s">
        <v>110</v>
      </c>
      <c r="K12" s="10">
        <v>94</v>
      </c>
      <c r="L12" s="11" t="s">
        <v>110</v>
      </c>
      <c r="M12" s="10">
        <v>96</v>
      </c>
      <c r="N12" s="11" t="s">
        <v>110</v>
      </c>
      <c r="O12" s="10">
        <f t="shared" si="0"/>
        <v>460</v>
      </c>
      <c r="P12" s="10">
        <f t="shared" si="1"/>
        <v>92</v>
      </c>
      <c r="Q12" s="10" t="s">
        <v>18</v>
      </c>
    </row>
    <row r="13" spans="1:17" ht="15">
      <c r="A13" s="1">
        <v>9</v>
      </c>
      <c r="B13" s="8">
        <v>19112518</v>
      </c>
      <c r="C13" s="8">
        <v>16</v>
      </c>
      <c r="D13" s="12" t="s">
        <v>81</v>
      </c>
      <c r="E13" s="10">
        <v>94</v>
      </c>
      <c r="F13" s="11" t="s">
        <v>110</v>
      </c>
      <c r="G13" s="10">
        <v>97</v>
      </c>
      <c r="H13" s="11" t="s">
        <v>110</v>
      </c>
      <c r="I13" s="10">
        <v>93</v>
      </c>
      <c r="J13" s="11" t="s">
        <v>110</v>
      </c>
      <c r="K13" s="10">
        <v>95</v>
      </c>
      <c r="L13" s="11" t="s">
        <v>110</v>
      </c>
      <c r="M13" s="10">
        <v>95</v>
      </c>
      <c r="N13" s="11" t="s">
        <v>110</v>
      </c>
      <c r="O13" s="10">
        <f t="shared" si="0"/>
        <v>474</v>
      </c>
      <c r="P13" s="10">
        <f t="shared" si="1"/>
        <v>94.8</v>
      </c>
      <c r="Q13" s="10" t="s">
        <v>18</v>
      </c>
    </row>
    <row r="14" spans="1:17" ht="15">
      <c r="A14" s="1">
        <v>10</v>
      </c>
      <c r="B14" s="8">
        <v>19112534</v>
      </c>
      <c r="C14" s="8">
        <v>32</v>
      </c>
      <c r="D14" s="14" t="s">
        <v>44</v>
      </c>
      <c r="E14" s="10">
        <v>94</v>
      </c>
      <c r="F14" s="11" t="s">
        <v>110</v>
      </c>
      <c r="G14" s="10">
        <v>91</v>
      </c>
      <c r="H14" s="11" t="s">
        <v>111</v>
      </c>
      <c r="I14" s="10">
        <v>98</v>
      </c>
      <c r="J14" s="11" t="s">
        <v>110</v>
      </c>
      <c r="K14" s="10">
        <v>96</v>
      </c>
      <c r="L14" s="11" t="s">
        <v>110</v>
      </c>
      <c r="M14" s="10">
        <v>95</v>
      </c>
      <c r="N14" s="11" t="s">
        <v>110</v>
      </c>
      <c r="O14" s="10">
        <f t="shared" si="0"/>
        <v>474</v>
      </c>
      <c r="P14" s="10">
        <f t="shared" si="1"/>
        <v>94.8</v>
      </c>
      <c r="Q14" s="10" t="s">
        <v>18</v>
      </c>
    </row>
    <row r="15" spans="1:17" ht="15">
      <c r="A15" s="1">
        <v>11</v>
      </c>
      <c r="B15" s="8">
        <v>19112516</v>
      </c>
      <c r="C15" s="8">
        <v>14</v>
      </c>
      <c r="D15" s="12" t="s">
        <v>75</v>
      </c>
      <c r="E15" s="10">
        <v>97</v>
      </c>
      <c r="F15" s="11" t="s">
        <v>110</v>
      </c>
      <c r="G15" s="10">
        <v>95</v>
      </c>
      <c r="H15" s="11" t="s">
        <v>110</v>
      </c>
      <c r="I15" s="10">
        <v>91</v>
      </c>
      <c r="J15" s="11" t="s">
        <v>110</v>
      </c>
      <c r="K15" s="10">
        <v>91</v>
      </c>
      <c r="L15" s="11" t="s">
        <v>110</v>
      </c>
      <c r="M15" s="10">
        <v>95</v>
      </c>
      <c r="N15" s="11" t="s">
        <v>110</v>
      </c>
      <c r="O15" s="10">
        <f t="shared" si="0"/>
        <v>469</v>
      </c>
      <c r="P15" s="10">
        <f t="shared" si="1"/>
        <v>93.8</v>
      </c>
      <c r="Q15" s="10" t="s">
        <v>18</v>
      </c>
    </row>
    <row r="16" spans="1:17" ht="15">
      <c r="A16" s="1">
        <v>12</v>
      </c>
      <c r="B16" s="8">
        <v>19112506</v>
      </c>
      <c r="C16" s="8">
        <v>4</v>
      </c>
      <c r="D16" s="12" t="s">
        <v>35</v>
      </c>
      <c r="E16" s="10">
        <v>86</v>
      </c>
      <c r="F16" s="11" t="s">
        <v>112</v>
      </c>
      <c r="G16" s="10">
        <v>98</v>
      </c>
      <c r="H16" s="11" t="s">
        <v>110</v>
      </c>
      <c r="I16" s="10">
        <v>95</v>
      </c>
      <c r="J16" s="11" t="s">
        <v>110</v>
      </c>
      <c r="K16" s="10">
        <v>94</v>
      </c>
      <c r="L16" s="11" t="s">
        <v>110</v>
      </c>
      <c r="M16" s="10">
        <v>95</v>
      </c>
      <c r="N16" s="11" t="s">
        <v>110</v>
      </c>
      <c r="O16" s="10">
        <f t="shared" si="0"/>
        <v>468</v>
      </c>
      <c r="P16" s="10">
        <f t="shared" si="1"/>
        <v>93.6</v>
      </c>
      <c r="Q16" s="10" t="s">
        <v>18</v>
      </c>
    </row>
    <row r="17" spans="1:17" ht="15">
      <c r="A17" s="1">
        <v>13</v>
      </c>
      <c r="B17" s="8">
        <v>19112510</v>
      </c>
      <c r="C17" s="8">
        <v>8</v>
      </c>
      <c r="D17" s="12" t="s">
        <v>55</v>
      </c>
      <c r="E17" s="10">
        <v>90</v>
      </c>
      <c r="F17" s="11" t="s">
        <v>111</v>
      </c>
      <c r="G17" s="10">
        <v>95</v>
      </c>
      <c r="H17" s="11" t="s">
        <v>110</v>
      </c>
      <c r="I17" s="10">
        <v>91</v>
      </c>
      <c r="J17" s="11" t="s">
        <v>110</v>
      </c>
      <c r="K17" s="10">
        <v>95</v>
      </c>
      <c r="L17" s="11" t="s">
        <v>110</v>
      </c>
      <c r="M17" s="10">
        <v>95</v>
      </c>
      <c r="N17" s="11" t="s">
        <v>110</v>
      </c>
      <c r="O17" s="10">
        <f t="shared" si="0"/>
        <v>466</v>
      </c>
      <c r="P17" s="10">
        <f t="shared" si="1"/>
        <v>93.2</v>
      </c>
      <c r="Q17" s="10" t="s">
        <v>18</v>
      </c>
    </row>
    <row r="18" spans="1:17" ht="15">
      <c r="A18" s="1">
        <v>14</v>
      </c>
      <c r="B18" s="8">
        <v>19112540</v>
      </c>
      <c r="C18" s="8">
        <v>38</v>
      </c>
      <c r="D18" s="13" t="s">
        <v>66</v>
      </c>
      <c r="E18" s="10">
        <v>88</v>
      </c>
      <c r="F18" s="11" t="s">
        <v>111</v>
      </c>
      <c r="G18" s="10">
        <v>95</v>
      </c>
      <c r="H18" s="11" t="s">
        <v>110</v>
      </c>
      <c r="I18" s="10">
        <v>93</v>
      </c>
      <c r="J18" s="11" t="s">
        <v>110</v>
      </c>
      <c r="K18" s="10">
        <v>95</v>
      </c>
      <c r="L18" s="11" t="s">
        <v>110</v>
      </c>
      <c r="M18" s="10">
        <v>95</v>
      </c>
      <c r="N18" s="11" t="s">
        <v>110</v>
      </c>
      <c r="O18" s="10">
        <f t="shared" si="0"/>
        <v>466</v>
      </c>
      <c r="P18" s="10">
        <f t="shared" si="1"/>
        <v>93.2</v>
      </c>
      <c r="Q18" s="10" t="s">
        <v>18</v>
      </c>
    </row>
    <row r="19" spans="1:17" ht="15">
      <c r="A19" s="1">
        <v>15</v>
      </c>
      <c r="B19" s="8">
        <v>19112533</v>
      </c>
      <c r="C19" s="8">
        <v>31</v>
      </c>
      <c r="D19" s="14" t="s">
        <v>43</v>
      </c>
      <c r="E19" s="10">
        <v>85</v>
      </c>
      <c r="F19" s="11" t="s">
        <v>112</v>
      </c>
      <c r="G19" s="10">
        <v>93</v>
      </c>
      <c r="H19" s="11" t="s">
        <v>110</v>
      </c>
      <c r="I19" s="10">
        <v>95</v>
      </c>
      <c r="J19" s="11" t="s">
        <v>110</v>
      </c>
      <c r="K19" s="10">
        <v>95</v>
      </c>
      <c r="L19" s="11" t="s">
        <v>110</v>
      </c>
      <c r="M19" s="10">
        <v>95</v>
      </c>
      <c r="N19" s="11" t="s">
        <v>110</v>
      </c>
      <c r="O19" s="10">
        <f t="shared" si="0"/>
        <v>463</v>
      </c>
      <c r="P19" s="10">
        <f t="shared" si="1"/>
        <v>92.6</v>
      </c>
      <c r="Q19" s="10" t="s">
        <v>18</v>
      </c>
    </row>
    <row r="20" spans="1:17" ht="15">
      <c r="A20" s="1">
        <v>16</v>
      </c>
      <c r="B20" s="8">
        <v>19112535</v>
      </c>
      <c r="C20" s="8">
        <v>33</v>
      </c>
      <c r="D20" s="14" t="s">
        <v>50</v>
      </c>
      <c r="E20" s="10">
        <v>88</v>
      </c>
      <c r="F20" s="11" t="s">
        <v>111</v>
      </c>
      <c r="G20" s="10">
        <v>94</v>
      </c>
      <c r="H20" s="11" t="s">
        <v>110</v>
      </c>
      <c r="I20" s="10">
        <v>85</v>
      </c>
      <c r="J20" s="11" t="s">
        <v>111</v>
      </c>
      <c r="K20" s="10">
        <v>91</v>
      </c>
      <c r="L20" s="11" t="s">
        <v>110</v>
      </c>
      <c r="M20" s="10">
        <v>95</v>
      </c>
      <c r="N20" s="11" t="s">
        <v>110</v>
      </c>
      <c r="O20" s="10">
        <f t="shared" si="0"/>
        <v>453</v>
      </c>
      <c r="P20" s="10">
        <f t="shared" si="1"/>
        <v>90.6</v>
      </c>
      <c r="Q20" s="10" t="s">
        <v>18</v>
      </c>
    </row>
    <row r="21" spans="1:17" ht="15">
      <c r="A21" s="1">
        <v>17</v>
      </c>
      <c r="B21" s="8">
        <v>19112537</v>
      </c>
      <c r="C21" s="8">
        <v>35</v>
      </c>
      <c r="D21" s="14" t="s">
        <v>53</v>
      </c>
      <c r="E21" s="10">
        <v>88</v>
      </c>
      <c r="F21" s="11" t="s">
        <v>111</v>
      </c>
      <c r="G21" s="10">
        <v>92</v>
      </c>
      <c r="H21" s="11" t="s">
        <v>110</v>
      </c>
      <c r="I21" s="10">
        <v>92</v>
      </c>
      <c r="J21" s="11" t="s">
        <v>110</v>
      </c>
      <c r="K21" s="10">
        <v>94</v>
      </c>
      <c r="L21" s="11" t="s">
        <v>110</v>
      </c>
      <c r="M21" s="10">
        <v>94</v>
      </c>
      <c r="N21" s="11" t="s">
        <v>110</v>
      </c>
      <c r="O21" s="10">
        <f t="shared" si="0"/>
        <v>460</v>
      </c>
      <c r="P21" s="10">
        <f t="shared" si="1"/>
        <v>92</v>
      </c>
      <c r="Q21" s="10" t="s">
        <v>18</v>
      </c>
    </row>
    <row r="22" spans="1:17" ht="15">
      <c r="A22" s="1">
        <v>18</v>
      </c>
      <c r="B22" s="8">
        <v>19112583</v>
      </c>
      <c r="C22" s="8">
        <v>81</v>
      </c>
      <c r="D22" s="14" t="s">
        <v>95</v>
      </c>
      <c r="E22" s="10">
        <v>90</v>
      </c>
      <c r="F22" s="11" t="s">
        <v>111</v>
      </c>
      <c r="G22" s="10">
        <v>94</v>
      </c>
      <c r="H22" s="11" t="s">
        <v>110</v>
      </c>
      <c r="I22" s="10">
        <v>70</v>
      </c>
      <c r="J22" s="11" t="s">
        <v>112</v>
      </c>
      <c r="K22" s="10">
        <v>90</v>
      </c>
      <c r="L22" s="11" t="s">
        <v>110</v>
      </c>
      <c r="M22" s="10">
        <v>94</v>
      </c>
      <c r="N22" s="11" t="s">
        <v>110</v>
      </c>
      <c r="O22" s="10">
        <f t="shared" si="0"/>
        <v>438</v>
      </c>
      <c r="P22" s="10">
        <f t="shared" si="1"/>
        <v>87.6</v>
      </c>
      <c r="Q22" s="10" t="s">
        <v>18</v>
      </c>
    </row>
    <row r="23" spans="1:17" ht="15">
      <c r="A23" s="1">
        <v>19</v>
      </c>
      <c r="B23" s="8">
        <v>19112550</v>
      </c>
      <c r="C23" s="8">
        <v>48</v>
      </c>
      <c r="D23" s="14" t="s">
        <v>105</v>
      </c>
      <c r="E23" s="10">
        <v>79</v>
      </c>
      <c r="F23" s="11" t="s">
        <v>3</v>
      </c>
      <c r="G23" s="10">
        <v>80</v>
      </c>
      <c r="H23" s="11" t="s">
        <v>3</v>
      </c>
      <c r="I23" s="10">
        <v>91</v>
      </c>
      <c r="J23" s="11" t="s">
        <v>110</v>
      </c>
      <c r="K23" s="10">
        <v>86</v>
      </c>
      <c r="L23" s="11" t="s">
        <v>111</v>
      </c>
      <c r="M23" s="10">
        <v>94</v>
      </c>
      <c r="N23" s="11" t="s">
        <v>110</v>
      </c>
      <c r="O23" s="10">
        <f t="shared" si="0"/>
        <v>430</v>
      </c>
      <c r="P23" s="10">
        <f t="shared" si="1"/>
        <v>86</v>
      </c>
      <c r="Q23" s="10" t="s">
        <v>18</v>
      </c>
    </row>
    <row r="24" spans="1:17" ht="15">
      <c r="A24" s="1">
        <v>20</v>
      </c>
      <c r="B24" s="8">
        <v>19112559</v>
      </c>
      <c r="C24" s="8">
        <v>57</v>
      </c>
      <c r="D24" s="12" t="s">
        <v>68</v>
      </c>
      <c r="E24" s="10">
        <v>86</v>
      </c>
      <c r="F24" s="11" t="s">
        <v>112</v>
      </c>
      <c r="G24" s="10">
        <v>93</v>
      </c>
      <c r="H24" s="11" t="s">
        <v>110</v>
      </c>
      <c r="I24" s="10">
        <v>95</v>
      </c>
      <c r="J24" s="11" t="s">
        <v>110</v>
      </c>
      <c r="K24" s="10">
        <v>91</v>
      </c>
      <c r="L24" s="11" t="s">
        <v>110</v>
      </c>
      <c r="M24" s="10">
        <v>92</v>
      </c>
      <c r="N24" s="11" t="s">
        <v>111</v>
      </c>
      <c r="O24" s="10">
        <f t="shared" si="0"/>
        <v>457</v>
      </c>
      <c r="P24" s="10">
        <f t="shared" si="1"/>
        <v>91.4</v>
      </c>
      <c r="Q24" s="10" t="s">
        <v>18</v>
      </c>
    </row>
    <row r="25" spans="1:17" ht="15">
      <c r="A25" s="1">
        <v>21</v>
      </c>
      <c r="B25" s="8">
        <v>19112531</v>
      </c>
      <c r="C25" s="8">
        <v>29</v>
      </c>
      <c r="D25" s="13" t="s">
        <v>37</v>
      </c>
      <c r="E25" s="10">
        <v>79</v>
      </c>
      <c r="F25" s="11" t="s">
        <v>3</v>
      </c>
      <c r="G25" s="10">
        <v>95</v>
      </c>
      <c r="H25" s="11" t="s">
        <v>110</v>
      </c>
      <c r="I25" s="10">
        <v>80</v>
      </c>
      <c r="J25" s="11" t="s">
        <v>111</v>
      </c>
      <c r="K25" s="10">
        <v>82</v>
      </c>
      <c r="L25" s="11" t="s">
        <v>111</v>
      </c>
      <c r="M25" s="10">
        <v>92</v>
      </c>
      <c r="N25" s="11" t="s">
        <v>111</v>
      </c>
      <c r="O25" s="10">
        <f t="shared" si="0"/>
        <v>428</v>
      </c>
      <c r="P25" s="10">
        <f t="shared" si="1"/>
        <v>85.6</v>
      </c>
      <c r="Q25" s="10" t="s">
        <v>18</v>
      </c>
    </row>
    <row r="26" spans="1:17" ht="15">
      <c r="A26" s="1">
        <v>22</v>
      </c>
      <c r="B26" s="8">
        <v>19112580</v>
      </c>
      <c r="C26" s="8">
        <v>78</v>
      </c>
      <c r="D26" s="14" t="s">
        <v>80</v>
      </c>
      <c r="E26" s="10">
        <v>86</v>
      </c>
      <c r="F26" s="11" t="s">
        <v>112</v>
      </c>
      <c r="G26" s="10">
        <v>93</v>
      </c>
      <c r="H26" s="11" t="s">
        <v>110</v>
      </c>
      <c r="I26" s="10">
        <v>89</v>
      </c>
      <c r="J26" s="11" t="s">
        <v>111</v>
      </c>
      <c r="K26" s="10">
        <v>92</v>
      </c>
      <c r="L26" s="11" t="s">
        <v>110</v>
      </c>
      <c r="M26" s="10">
        <v>91</v>
      </c>
      <c r="N26" s="11" t="s">
        <v>111</v>
      </c>
      <c r="O26" s="10">
        <f t="shared" si="0"/>
        <v>451</v>
      </c>
      <c r="P26" s="10">
        <f t="shared" si="1"/>
        <v>90.2</v>
      </c>
      <c r="Q26" s="10" t="s">
        <v>18</v>
      </c>
    </row>
    <row r="27" spans="1:17" ht="15">
      <c r="A27" s="1">
        <v>23</v>
      </c>
      <c r="B27" s="8">
        <v>19112551</v>
      </c>
      <c r="C27" s="8">
        <v>49</v>
      </c>
      <c r="D27" s="14" t="s">
        <v>107</v>
      </c>
      <c r="E27" s="10">
        <v>82</v>
      </c>
      <c r="F27" s="11" t="s">
        <v>112</v>
      </c>
      <c r="G27" s="10">
        <v>91</v>
      </c>
      <c r="H27" s="11" t="s">
        <v>111</v>
      </c>
      <c r="I27" s="10">
        <v>91</v>
      </c>
      <c r="J27" s="11" t="s">
        <v>110</v>
      </c>
      <c r="K27" s="10">
        <v>85</v>
      </c>
      <c r="L27" s="11" t="s">
        <v>111</v>
      </c>
      <c r="M27" s="10">
        <v>91</v>
      </c>
      <c r="N27" s="11" t="s">
        <v>111</v>
      </c>
      <c r="O27" s="10">
        <f t="shared" si="0"/>
        <v>440</v>
      </c>
      <c r="P27" s="10">
        <f t="shared" si="1"/>
        <v>88</v>
      </c>
      <c r="Q27" s="10" t="s">
        <v>18</v>
      </c>
    </row>
    <row r="28" spans="1:17" ht="15">
      <c r="A28" s="1">
        <v>24</v>
      </c>
      <c r="B28" s="8">
        <v>19112519</v>
      </c>
      <c r="C28" s="8">
        <v>17</v>
      </c>
      <c r="D28" s="12" t="s">
        <v>84</v>
      </c>
      <c r="E28" s="10">
        <v>85</v>
      </c>
      <c r="F28" s="11" t="s">
        <v>112</v>
      </c>
      <c r="G28" s="10">
        <v>83</v>
      </c>
      <c r="H28" s="11" t="s">
        <v>112</v>
      </c>
      <c r="I28" s="10">
        <v>78</v>
      </c>
      <c r="J28" s="11" t="s">
        <v>112</v>
      </c>
      <c r="K28" s="10">
        <v>80</v>
      </c>
      <c r="L28" s="11" t="s">
        <v>111</v>
      </c>
      <c r="M28" s="10">
        <v>91</v>
      </c>
      <c r="N28" s="11" t="s">
        <v>111</v>
      </c>
      <c r="O28" s="10">
        <f t="shared" si="0"/>
        <v>417</v>
      </c>
      <c r="P28" s="10">
        <f t="shared" si="1"/>
        <v>83.4</v>
      </c>
      <c r="Q28" s="10" t="s">
        <v>18</v>
      </c>
    </row>
    <row r="29" spans="1:17" ht="15">
      <c r="A29" s="1">
        <v>25</v>
      </c>
      <c r="B29" s="8">
        <v>19112548</v>
      </c>
      <c r="C29" s="8">
        <v>46</v>
      </c>
      <c r="D29" s="14" t="s">
        <v>101</v>
      </c>
      <c r="E29" s="10">
        <v>73</v>
      </c>
      <c r="F29" s="11" t="s">
        <v>4</v>
      </c>
      <c r="G29" s="10">
        <v>79</v>
      </c>
      <c r="H29" s="11" t="s">
        <v>3</v>
      </c>
      <c r="I29" s="10">
        <v>91</v>
      </c>
      <c r="J29" s="11" t="s">
        <v>110</v>
      </c>
      <c r="K29" s="10">
        <v>82</v>
      </c>
      <c r="L29" s="11" t="s">
        <v>111</v>
      </c>
      <c r="M29" s="10">
        <v>91</v>
      </c>
      <c r="N29" s="11" t="s">
        <v>111</v>
      </c>
      <c r="O29" s="10">
        <f t="shared" si="0"/>
        <v>416</v>
      </c>
      <c r="P29" s="10">
        <f t="shared" si="1"/>
        <v>83.2</v>
      </c>
      <c r="Q29" s="10" t="s">
        <v>18</v>
      </c>
    </row>
    <row r="30" spans="1:17" ht="15">
      <c r="A30" s="1">
        <v>26</v>
      </c>
      <c r="B30" s="8">
        <v>19112566</v>
      </c>
      <c r="C30" s="8">
        <v>64</v>
      </c>
      <c r="D30" s="12" t="s">
        <v>94</v>
      </c>
      <c r="E30" s="10">
        <v>69</v>
      </c>
      <c r="F30" s="11" t="s">
        <v>5</v>
      </c>
      <c r="G30" s="10">
        <v>81</v>
      </c>
      <c r="H30" s="11" t="s">
        <v>112</v>
      </c>
      <c r="I30" s="10">
        <v>85</v>
      </c>
      <c r="J30" s="11" t="s">
        <v>111</v>
      </c>
      <c r="K30" s="10">
        <v>90</v>
      </c>
      <c r="L30" s="11" t="s">
        <v>110</v>
      </c>
      <c r="M30" s="10">
        <v>91</v>
      </c>
      <c r="N30" s="11" t="s">
        <v>111</v>
      </c>
      <c r="O30" s="10">
        <f t="shared" si="0"/>
        <v>416</v>
      </c>
      <c r="P30" s="10">
        <f t="shared" si="1"/>
        <v>83.2</v>
      </c>
      <c r="Q30" s="10" t="s">
        <v>18</v>
      </c>
    </row>
    <row r="31" spans="1:17" ht="15">
      <c r="A31" s="1">
        <v>27</v>
      </c>
      <c r="B31" s="8">
        <v>19112525</v>
      </c>
      <c r="C31" s="8">
        <v>23</v>
      </c>
      <c r="D31" s="12" t="s">
        <v>108</v>
      </c>
      <c r="E31" s="10">
        <v>78</v>
      </c>
      <c r="F31" s="11" t="s">
        <v>3</v>
      </c>
      <c r="G31" s="10">
        <v>91</v>
      </c>
      <c r="H31" s="11" t="s">
        <v>111</v>
      </c>
      <c r="I31" s="10">
        <v>80</v>
      </c>
      <c r="J31" s="11" t="s">
        <v>111</v>
      </c>
      <c r="K31" s="10">
        <v>75</v>
      </c>
      <c r="L31" s="11" t="s">
        <v>112</v>
      </c>
      <c r="M31" s="10">
        <v>91</v>
      </c>
      <c r="N31" s="11" t="s">
        <v>111</v>
      </c>
      <c r="O31" s="10">
        <f t="shared" si="0"/>
        <v>415</v>
      </c>
      <c r="P31" s="10">
        <f t="shared" si="1"/>
        <v>83</v>
      </c>
      <c r="Q31" s="10" t="s">
        <v>18</v>
      </c>
    </row>
    <row r="32" spans="1:17" ht="15">
      <c r="A32" s="1">
        <v>28</v>
      </c>
      <c r="B32" s="8">
        <v>19112529</v>
      </c>
      <c r="C32" s="8">
        <v>27</v>
      </c>
      <c r="D32" s="14" t="s">
        <v>31</v>
      </c>
      <c r="E32" s="10">
        <v>74</v>
      </c>
      <c r="F32" s="11" t="s">
        <v>4</v>
      </c>
      <c r="G32" s="10">
        <v>69</v>
      </c>
      <c r="H32" s="11" t="s">
        <v>5</v>
      </c>
      <c r="I32" s="10">
        <v>93</v>
      </c>
      <c r="J32" s="11" t="s">
        <v>110</v>
      </c>
      <c r="K32" s="10">
        <v>80</v>
      </c>
      <c r="L32" s="11" t="s">
        <v>111</v>
      </c>
      <c r="M32" s="10">
        <v>91</v>
      </c>
      <c r="N32" s="11" t="s">
        <v>111</v>
      </c>
      <c r="O32" s="10">
        <f t="shared" si="0"/>
        <v>407</v>
      </c>
      <c r="P32" s="10">
        <f t="shared" si="1"/>
        <v>81.4</v>
      </c>
      <c r="Q32" s="10" t="s">
        <v>18</v>
      </c>
    </row>
    <row r="33" spans="1:17" ht="15">
      <c r="A33" s="1">
        <v>29</v>
      </c>
      <c r="B33" s="8">
        <v>19112532</v>
      </c>
      <c r="C33" s="8">
        <v>30</v>
      </c>
      <c r="D33" s="14" t="s">
        <v>42</v>
      </c>
      <c r="E33" s="10">
        <v>73</v>
      </c>
      <c r="F33" s="11" t="s">
        <v>4</v>
      </c>
      <c r="G33" s="10">
        <v>81</v>
      </c>
      <c r="H33" s="11" t="s">
        <v>112</v>
      </c>
      <c r="I33" s="10">
        <v>69</v>
      </c>
      <c r="J33" s="11" t="s">
        <v>3</v>
      </c>
      <c r="K33" s="10">
        <v>91</v>
      </c>
      <c r="L33" s="11" t="s">
        <v>110</v>
      </c>
      <c r="M33" s="10">
        <v>91</v>
      </c>
      <c r="N33" s="11" t="s">
        <v>111</v>
      </c>
      <c r="O33" s="10">
        <f t="shared" si="0"/>
        <v>405</v>
      </c>
      <c r="P33" s="10">
        <f t="shared" si="1"/>
        <v>81</v>
      </c>
      <c r="Q33" s="10" t="s">
        <v>18</v>
      </c>
    </row>
    <row r="34" spans="1:17" ht="15">
      <c r="A34" s="1">
        <v>30</v>
      </c>
      <c r="B34" s="8">
        <v>19112526</v>
      </c>
      <c r="C34" s="8">
        <v>24</v>
      </c>
      <c r="D34" s="12" t="s">
        <v>102</v>
      </c>
      <c r="E34" s="10">
        <v>72</v>
      </c>
      <c r="F34" s="11" t="s">
        <v>4</v>
      </c>
      <c r="G34" s="10">
        <v>81</v>
      </c>
      <c r="H34" s="11" t="s">
        <v>112</v>
      </c>
      <c r="I34" s="10">
        <v>80</v>
      </c>
      <c r="J34" s="11" t="s">
        <v>111</v>
      </c>
      <c r="K34" s="10">
        <v>78</v>
      </c>
      <c r="L34" s="11" t="s">
        <v>112</v>
      </c>
      <c r="M34" s="10">
        <v>91</v>
      </c>
      <c r="N34" s="11" t="s">
        <v>111</v>
      </c>
      <c r="O34" s="10">
        <f t="shared" si="0"/>
        <v>402</v>
      </c>
      <c r="P34" s="10">
        <f t="shared" si="1"/>
        <v>80.4</v>
      </c>
      <c r="Q34" s="10" t="s">
        <v>18</v>
      </c>
    </row>
    <row r="35" spans="1:17" ht="15">
      <c r="A35" s="1">
        <v>31</v>
      </c>
      <c r="B35" s="8">
        <v>19112554</v>
      </c>
      <c r="C35" s="8">
        <v>52</v>
      </c>
      <c r="D35" s="12" t="s">
        <v>32</v>
      </c>
      <c r="E35" s="10">
        <v>72</v>
      </c>
      <c r="F35" s="11" t="s">
        <v>4</v>
      </c>
      <c r="G35" s="10">
        <v>83</v>
      </c>
      <c r="H35" s="11" t="s">
        <v>112</v>
      </c>
      <c r="I35" s="10">
        <v>59</v>
      </c>
      <c r="J35" s="11" t="s">
        <v>4</v>
      </c>
      <c r="K35" s="10">
        <v>68</v>
      </c>
      <c r="L35" s="11" t="s">
        <v>3</v>
      </c>
      <c r="M35" s="10">
        <v>91</v>
      </c>
      <c r="N35" s="11" t="s">
        <v>111</v>
      </c>
      <c r="O35" s="10">
        <f t="shared" si="0"/>
        <v>373</v>
      </c>
      <c r="P35" s="10">
        <f t="shared" si="1"/>
        <v>74.6</v>
      </c>
      <c r="Q35" s="10" t="s">
        <v>18</v>
      </c>
    </row>
    <row r="36" spans="1:17" ht="15">
      <c r="A36" s="1">
        <v>32</v>
      </c>
      <c r="B36" s="8">
        <v>19112522</v>
      </c>
      <c r="C36" s="8">
        <v>20</v>
      </c>
      <c r="D36" s="12" t="s">
        <v>90</v>
      </c>
      <c r="E36" s="10">
        <v>68</v>
      </c>
      <c r="F36" s="11" t="s">
        <v>5</v>
      </c>
      <c r="G36" s="10">
        <v>91</v>
      </c>
      <c r="H36" s="11" t="s">
        <v>111</v>
      </c>
      <c r="I36" s="10">
        <v>84</v>
      </c>
      <c r="J36" s="11" t="s">
        <v>111</v>
      </c>
      <c r="K36" s="10">
        <v>69</v>
      </c>
      <c r="L36" s="11" t="s">
        <v>3</v>
      </c>
      <c r="M36" s="10">
        <v>90</v>
      </c>
      <c r="N36" s="11" t="s">
        <v>111</v>
      </c>
      <c r="O36" s="10">
        <f t="shared" si="0"/>
        <v>402</v>
      </c>
      <c r="P36" s="10">
        <f t="shared" si="1"/>
        <v>80.4</v>
      </c>
      <c r="Q36" s="10" t="s">
        <v>18</v>
      </c>
    </row>
    <row r="37" spans="1:17" ht="15">
      <c r="A37" s="1">
        <v>33</v>
      </c>
      <c r="B37" s="8">
        <v>19112577</v>
      </c>
      <c r="C37" s="8">
        <v>75</v>
      </c>
      <c r="D37" s="14" t="s">
        <v>65</v>
      </c>
      <c r="E37" s="10">
        <v>74</v>
      </c>
      <c r="F37" s="11" t="s">
        <v>4</v>
      </c>
      <c r="G37" s="10">
        <v>79</v>
      </c>
      <c r="H37" s="11" t="s">
        <v>3</v>
      </c>
      <c r="I37" s="10">
        <v>71</v>
      </c>
      <c r="J37" s="11" t="s">
        <v>112</v>
      </c>
      <c r="K37" s="10">
        <v>77</v>
      </c>
      <c r="L37" s="11" t="s">
        <v>112</v>
      </c>
      <c r="M37" s="10">
        <v>90</v>
      </c>
      <c r="N37" s="11" t="s">
        <v>111</v>
      </c>
      <c r="O37" s="10">
        <f aca="true" t="shared" si="2" ref="O37:O68">E37+G37+I37+K37+M37</f>
        <v>391</v>
      </c>
      <c r="P37" s="10">
        <f aca="true" t="shared" si="3" ref="P37:P68">O37*100/500</f>
        <v>78.2</v>
      </c>
      <c r="Q37" s="10" t="s">
        <v>18</v>
      </c>
    </row>
    <row r="38" spans="1:17" ht="15">
      <c r="A38" s="1">
        <v>34</v>
      </c>
      <c r="B38" s="8">
        <v>19112563</v>
      </c>
      <c r="C38" s="8">
        <v>61</v>
      </c>
      <c r="D38" s="12" t="s">
        <v>78</v>
      </c>
      <c r="E38" s="10">
        <v>79</v>
      </c>
      <c r="F38" s="11" t="s">
        <v>3</v>
      </c>
      <c r="G38" s="10">
        <v>81</v>
      </c>
      <c r="H38" s="11" t="s">
        <v>112</v>
      </c>
      <c r="I38" s="10">
        <v>49</v>
      </c>
      <c r="J38" s="11" t="s">
        <v>5</v>
      </c>
      <c r="K38" s="10">
        <v>65</v>
      </c>
      <c r="L38" s="11" t="s">
        <v>3</v>
      </c>
      <c r="M38" s="10">
        <v>90</v>
      </c>
      <c r="N38" s="11" t="s">
        <v>111</v>
      </c>
      <c r="O38" s="10">
        <f t="shared" si="2"/>
        <v>364</v>
      </c>
      <c r="P38" s="10">
        <f t="shared" si="3"/>
        <v>72.8</v>
      </c>
      <c r="Q38" s="10" t="s">
        <v>18</v>
      </c>
    </row>
    <row r="39" spans="1:17" ht="15">
      <c r="A39" s="1">
        <v>35</v>
      </c>
      <c r="B39" s="8">
        <v>19112508</v>
      </c>
      <c r="C39" s="8">
        <v>6</v>
      </c>
      <c r="D39" s="12" t="s">
        <v>45</v>
      </c>
      <c r="E39" s="10">
        <v>71</v>
      </c>
      <c r="F39" s="11" t="s">
        <v>4</v>
      </c>
      <c r="G39" s="10">
        <v>89</v>
      </c>
      <c r="H39" s="11" t="s">
        <v>111</v>
      </c>
      <c r="I39" s="10">
        <v>89</v>
      </c>
      <c r="J39" s="11" t="s">
        <v>111</v>
      </c>
      <c r="K39" s="10">
        <v>64</v>
      </c>
      <c r="L39" s="11" t="s">
        <v>3</v>
      </c>
      <c r="M39" s="10">
        <v>89</v>
      </c>
      <c r="N39" s="11" t="s">
        <v>111</v>
      </c>
      <c r="O39" s="10">
        <f t="shared" si="2"/>
        <v>402</v>
      </c>
      <c r="P39" s="10">
        <f t="shared" si="3"/>
        <v>80.4</v>
      </c>
      <c r="Q39" s="10" t="s">
        <v>18</v>
      </c>
    </row>
    <row r="40" spans="1:17" ht="15">
      <c r="A40" s="1">
        <v>36</v>
      </c>
      <c r="B40" s="8">
        <v>19112576</v>
      </c>
      <c r="C40" s="8">
        <v>74</v>
      </c>
      <c r="D40" s="13" t="s">
        <v>63</v>
      </c>
      <c r="E40" s="10">
        <v>79</v>
      </c>
      <c r="F40" s="11" t="s">
        <v>3</v>
      </c>
      <c r="G40" s="10">
        <v>91</v>
      </c>
      <c r="H40" s="11" t="s">
        <v>111</v>
      </c>
      <c r="I40" s="10">
        <v>69</v>
      </c>
      <c r="J40" s="11" t="s">
        <v>3</v>
      </c>
      <c r="K40" s="10">
        <v>68</v>
      </c>
      <c r="L40" s="11" t="s">
        <v>3</v>
      </c>
      <c r="M40" s="10">
        <v>89</v>
      </c>
      <c r="N40" s="11" t="s">
        <v>111</v>
      </c>
      <c r="O40" s="10">
        <f t="shared" si="2"/>
        <v>396</v>
      </c>
      <c r="P40" s="10">
        <f t="shared" si="3"/>
        <v>79.2</v>
      </c>
      <c r="Q40" s="10" t="s">
        <v>18</v>
      </c>
    </row>
    <row r="41" spans="1:17" ht="15">
      <c r="A41" s="1">
        <v>37</v>
      </c>
      <c r="B41" s="8">
        <v>19112557</v>
      </c>
      <c r="C41" s="8">
        <v>55</v>
      </c>
      <c r="D41" s="12" t="s">
        <v>47</v>
      </c>
      <c r="E41" s="10">
        <v>80</v>
      </c>
      <c r="F41" s="11" t="s">
        <v>3</v>
      </c>
      <c r="G41" s="10">
        <v>80</v>
      </c>
      <c r="H41" s="11" t="s">
        <v>3</v>
      </c>
      <c r="I41" s="10">
        <v>48</v>
      </c>
      <c r="J41" s="11" t="s">
        <v>5</v>
      </c>
      <c r="K41" s="10">
        <v>73</v>
      </c>
      <c r="L41" s="11" t="s">
        <v>112</v>
      </c>
      <c r="M41" s="10">
        <v>89</v>
      </c>
      <c r="N41" s="11" t="s">
        <v>111</v>
      </c>
      <c r="O41" s="10">
        <f t="shared" si="2"/>
        <v>370</v>
      </c>
      <c r="P41" s="10">
        <f t="shared" si="3"/>
        <v>74</v>
      </c>
      <c r="Q41" s="10" t="s">
        <v>18</v>
      </c>
    </row>
    <row r="42" spans="1:17" ht="15">
      <c r="A42" s="1">
        <v>38</v>
      </c>
      <c r="B42" s="8">
        <v>19112552</v>
      </c>
      <c r="C42" s="8">
        <v>50</v>
      </c>
      <c r="D42" s="12" t="s">
        <v>33</v>
      </c>
      <c r="E42" s="10">
        <v>82</v>
      </c>
      <c r="F42" s="11" t="s">
        <v>112</v>
      </c>
      <c r="G42" s="10">
        <v>85</v>
      </c>
      <c r="H42" s="11" t="s">
        <v>112</v>
      </c>
      <c r="I42" s="10">
        <v>85</v>
      </c>
      <c r="J42" s="11" t="s">
        <v>111</v>
      </c>
      <c r="K42" s="10">
        <v>81</v>
      </c>
      <c r="L42" s="11" t="s">
        <v>111</v>
      </c>
      <c r="M42" s="10">
        <v>87</v>
      </c>
      <c r="N42" s="11" t="s">
        <v>112</v>
      </c>
      <c r="O42" s="10">
        <f t="shared" si="2"/>
        <v>420</v>
      </c>
      <c r="P42" s="10">
        <f t="shared" si="3"/>
        <v>84</v>
      </c>
      <c r="Q42" s="10" t="s">
        <v>18</v>
      </c>
    </row>
    <row r="43" spans="1:17" ht="15">
      <c r="A43" s="1">
        <v>39</v>
      </c>
      <c r="B43" s="8">
        <v>19112503</v>
      </c>
      <c r="C43" s="8">
        <v>1</v>
      </c>
      <c r="D43" s="12" t="s">
        <v>27</v>
      </c>
      <c r="E43" s="10">
        <v>78</v>
      </c>
      <c r="F43" s="11" t="s">
        <v>3</v>
      </c>
      <c r="G43" s="10">
        <v>80</v>
      </c>
      <c r="H43" s="11" t="s">
        <v>3</v>
      </c>
      <c r="I43" s="10">
        <v>77</v>
      </c>
      <c r="J43" s="11" t="s">
        <v>112</v>
      </c>
      <c r="K43" s="10">
        <v>88</v>
      </c>
      <c r="L43" s="11" t="s">
        <v>111</v>
      </c>
      <c r="M43" s="10">
        <v>85</v>
      </c>
      <c r="N43" s="11" t="s">
        <v>112</v>
      </c>
      <c r="O43" s="10">
        <f t="shared" si="2"/>
        <v>408</v>
      </c>
      <c r="P43" s="10">
        <f t="shared" si="3"/>
        <v>81.6</v>
      </c>
      <c r="Q43" s="10" t="s">
        <v>18</v>
      </c>
    </row>
    <row r="44" spans="1:17" ht="15">
      <c r="A44" s="1">
        <v>40</v>
      </c>
      <c r="B44" s="8">
        <v>19112541</v>
      </c>
      <c r="C44" s="8">
        <v>39</v>
      </c>
      <c r="D44" s="14" t="s">
        <v>73</v>
      </c>
      <c r="E44" s="10">
        <v>69</v>
      </c>
      <c r="F44" s="11" t="s">
        <v>5</v>
      </c>
      <c r="G44" s="10">
        <v>72</v>
      </c>
      <c r="H44" s="11" t="s">
        <v>4</v>
      </c>
      <c r="I44" s="10">
        <v>68</v>
      </c>
      <c r="J44" s="11" t="s">
        <v>3</v>
      </c>
      <c r="K44" s="10">
        <v>88</v>
      </c>
      <c r="L44" s="11" t="s">
        <v>111</v>
      </c>
      <c r="M44" s="10">
        <v>84</v>
      </c>
      <c r="N44" s="11" t="s">
        <v>112</v>
      </c>
      <c r="O44" s="10">
        <f t="shared" si="2"/>
        <v>381</v>
      </c>
      <c r="P44" s="10">
        <f t="shared" si="3"/>
        <v>76.2</v>
      </c>
      <c r="Q44" s="10" t="s">
        <v>18</v>
      </c>
    </row>
    <row r="45" spans="1:17" ht="15">
      <c r="A45" s="1">
        <v>41</v>
      </c>
      <c r="B45" s="8">
        <v>19112528</v>
      </c>
      <c r="C45" s="8">
        <v>26</v>
      </c>
      <c r="D45" s="13" t="s">
        <v>28</v>
      </c>
      <c r="E45" s="10">
        <v>81</v>
      </c>
      <c r="F45" s="11" t="s">
        <v>3</v>
      </c>
      <c r="G45" s="10">
        <v>81</v>
      </c>
      <c r="H45" s="11" t="s">
        <v>112</v>
      </c>
      <c r="I45" s="10">
        <v>83</v>
      </c>
      <c r="J45" s="11" t="s">
        <v>111</v>
      </c>
      <c r="K45" s="10">
        <v>84</v>
      </c>
      <c r="L45" s="11" t="s">
        <v>111</v>
      </c>
      <c r="M45" s="10">
        <v>83</v>
      </c>
      <c r="N45" s="11" t="s">
        <v>112</v>
      </c>
      <c r="O45" s="10">
        <f t="shared" si="2"/>
        <v>412</v>
      </c>
      <c r="P45" s="10">
        <f t="shared" si="3"/>
        <v>82.4</v>
      </c>
      <c r="Q45" s="10" t="s">
        <v>18</v>
      </c>
    </row>
    <row r="46" spans="1:17" ht="15">
      <c r="A46" s="1">
        <v>42</v>
      </c>
      <c r="B46" s="8">
        <v>19112512</v>
      </c>
      <c r="C46" s="8">
        <v>10</v>
      </c>
      <c r="D46" s="12" t="s">
        <v>59</v>
      </c>
      <c r="E46" s="10">
        <v>69</v>
      </c>
      <c r="F46" s="11" t="s">
        <v>5</v>
      </c>
      <c r="G46" s="10">
        <v>81</v>
      </c>
      <c r="H46" s="11" t="s">
        <v>112</v>
      </c>
      <c r="I46" s="10">
        <v>77</v>
      </c>
      <c r="J46" s="11" t="s">
        <v>112</v>
      </c>
      <c r="K46" s="10">
        <v>67</v>
      </c>
      <c r="L46" s="11" t="s">
        <v>3</v>
      </c>
      <c r="M46" s="10">
        <v>83</v>
      </c>
      <c r="N46" s="11" t="s">
        <v>112</v>
      </c>
      <c r="O46" s="10">
        <f t="shared" si="2"/>
        <v>377</v>
      </c>
      <c r="P46" s="10">
        <f t="shared" si="3"/>
        <v>75.4</v>
      </c>
      <c r="Q46" s="10" t="s">
        <v>18</v>
      </c>
    </row>
    <row r="47" spans="1:17" ht="15">
      <c r="A47" s="1">
        <v>43</v>
      </c>
      <c r="B47" s="8">
        <v>19112570</v>
      </c>
      <c r="C47" s="8">
        <v>68</v>
      </c>
      <c r="D47" s="14" t="s">
        <v>46</v>
      </c>
      <c r="E47" s="10">
        <v>74</v>
      </c>
      <c r="F47" s="11" t="s">
        <v>4</v>
      </c>
      <c r="G47" s="10">
        <v>82</v>
      </c>
      <c r="H47" s="11" t="s">
        <v>112</v>
      </c>
      <c r="I47" s="10">
        <v>58</v>
      </c>
      <c r="J47" s="11" t="s">
        <v>4</v>
      </c>
      <c r="K47" s="10">
        <v>64</v>
      </c>
      <c r="L47" s="11" t="s">
        <v>3</v>
      </c>
      <c r="M47" s="10">
        <v>82</v>
      </c>
      <c r="N47" s="11" t="s">
        <v>112</v>
      </c>
      <c r="O47" s="10">
        <f t="shared" si="2"/>
        <v>360</v>
      </c>
      <c r="P47" s="10">
        <f t="shared" si="3"/>
        <v>72</v>
      </c>
      <c r="Q47" s="10" t="s">
        <v>18</v>
      </c>
    </row>
    <row r="48" spans="1:17" ht="15">
      <c r="A48" s="1">
        <v>44</v>
      </c>
      <c r="B48" s="8">
        <v>19112568</v>
      </c>
      <c r="C48" s="8">
        <v>66</v>
      </c>
      <c r="D48" s="12" t="s">
        <v>104</v>
      </c>
      <c r="E48" s="10">
        <v>78</v>
      </c>
      <c r="F48" s="11" t="s">
        <v>3</v>
      </c>
      <c r="G48" s="10">
        <v>79</v>
      </c>
      <c r="H48" s="11" t="s">
        <v>3</v>
      </c>
      <c r="I48" s="10">
        <v>69</v>
      </c>
      <c r="J48" s="11" t="s">
        <v>3</v>
      </c>
      <c r="K48" s="10">
        <v>91</v>
      </c>
      <c r="L48" s="11" t="s">
        <v>110</v>
      </c>
      <c r="M48" s="10">
        <v>81</v>
      </c>
      <c r="N48" s="11" t="s">
        <v>3</v>
      </c>
      <c r="O48" s="10">
        <f t="shared" si="2"/>
        <v>398</v>
      </c>
      <c r="P48" s="10">
        <f t="shared" si="3"/>
        <v>79.6</v>
      </c>
      <c r="Q48" s="10" t="s">
        <v>18</v>
      </c>
    </row>
    <row r="49" spans="1:17" ht="15">
      <c r="A49" s="1">
        <v>45</v>
      </c>
      <c r="B49" s="8">
        <v>19112524</v>
      </c>
      <c r="C49" s="8">
        <v>22</v>
      </c>
      <c r="D49" s="12" t="s">
        <v>98</v>
      </c>
      <c r="E49" s="10">
        <v>74</v>
      </c>
      <c r="F49" s="11" t="s">
        <v>4</v>
      </c>
      <c r="G49" s="10">
        <v>80</v>
      </c>
      <c r="H49" s="11" t="s">
        <v>3</v>
      </c>
      <c r="I49" s="10">
        <v>70</v>
      </c>
      <c r="J49" s="11" t="s">
        <v>112</v>
      </c>
      <c r="K49" s="10">
        <v>79</v>
      </c>
      <c r="L49" s="11" t="s">
        <v>112</v>
      </c>
      <c r="M49" s="10">
        <v>80</v>
      </c>
      <c r="N49" s="11" t="s">
        <v>3</v>
      </c>
      <c r="O49" s="10">
        <f t="shared" si="2"/>
        <v>383</v>
      </c>
      <c r="P49" s="10">
        <f t="shared" si="3"/>
        <v>76.6</v>
      </c>
      <c r="Q49" s="10" t="s">
        <v>18</v>
      </c>
    </row>
    <row r="50" spans="1:17" ht="15">
      <c r="A50" s="1">
        <v>46</v>
      </c>
      <c r="B50" s="8">
        <v>19112579</v>
      </c>
      <c r="C50" s="8">
        <v>77</v>
      </c>
      <c r="D50" s="14" t="s">
        <v>77</v>
      </c>
      <c r="E50" s="10">
        <v>71</v>
      </c>
      <c r="F50" s="11" t="s">
        <v>4</v>
      </c>
      <c r="G50" s="10">
        <v>80</v>
      </c>
      <c r="H50" s="11" t="s">
        <v>3</v>
      </c>
      <c r="I50" s="10">
        <v>59</v>
      </c>
      <c r="J50" s="11" t="s">
        <v>4</v>
      </c>
      <c r="K50" s="10">
        <v>90</v>
      </c>
      <c r="L50" s="11" t="s">
        <v>110</v>
      </c>
      <c r="M50" s="10">
        <v>80</v>
      </c>
      <c r="N50" s="11" t="s">
        <v>3</v>
      </c>
      <c r="O50" s="10">
        <f t="shared" si="2"/>
        <v>380</v>
      </c>
      <c r="P50" s="10">
        <f t="shared" si="3"/>
        <v>76</v>
      </c>
      <c r="Q50" s="10" t="s">
        <v>18</v>
      </c>
    </row>
    <row r="51" spans="1:17" ht="15">
      <c r="A51" s="1">
        <v>47</v>
      </c>
      <c r="B51" s="8">
        <v>19112546</v>
      </c>
      <c r="C51" s="8">
        <v>44</v>
      </c>
      <c r="D51" s="14" t="s">
        <v>92</v>
      </c>
      <c r="E51" s="10">
        <v>79</v>
      </c>
      <c r="F51" s="11" t="s">
        <v>3</v>
      </c>
      <c r="G51" s="10">
        <v>80</v>
      </c>
      <c r="H51" s="11" t="s">
        <v>3</v>
      </c>
      <c r="I51" s="10">
        <v>69</v>
      </c>
      <c r="J51" s="11" t="s">
        <v>3</v>
      </c>
      <c r="K51" s="10">
        <v>68</v>
      </c>
      <c r="L51" s="11" t="s">
        <v>3</v>
      </c>
      <c r="M51" s="10">
        <v>80</v>
      </c>
      <c r="N51" s="11" t="s">
        <v>3</v>
      </c>
      <c r="O51" s="10">
        <f t="shared" si="2"/>
        <v>376</v>
      </c>
      <c r="P51" s="10">
        <f t="shared" si="3"/>
        <v>75.2</v>
      </c>
      <c r="Q51" s="10" t="s">
        <v>18</v>
      </c>
    </row>
    <row r="52" spans="1:17" ht="15">
      <c r="A52" s="1">
        <v>48</v>
      </c>
      <c r="B52" s="8">
        <v>19112536</v>
      </c>
      <c r="C52" s="8">
        <v>34</v>
      </c>
      <c r="D52" s="14" t="s">
        <v>51</v>
      </c>
      <c r="E52" s="10">
        <v>68</v>
      </c>
      <c r="F52" s="11" t="s">
        <v>5</v>
      </c>
      <c r="G52" s="10">
        <v>82</v>
      </c>
      <c r="H52" s="11" t="s">
        <v>112</v>
      </c>
      <c r="I52" s="10">
        <v>73</v>
      </c>
      <c r="J52" s="11" t="s">
        <v>112</v>
      </c>
      <c r="K52" s="10">
        <v>67</v>
      </c>
      <c r="L52" s="11" t="s">
        <v>3</v>
      </c>
      <c r="M52" s="10">
        <v>80</v>
      </c>
      <c r="N52" s="11" t="s">
        <v>3</v>
      </c>
      <c r="O52" s="10">
        <f t="shared" si="2"/>
        <v>370</v>
      </c>
      <c r="P52" s="10">
        <f t="shared" si="3"/>
        <v>74</v>
      </c>
      <c r="Q52" s="10" t="s">
        <v>18</v>
      </c>
    </row>
    <row r="53" spans="1:17" ht="15">
      <c r="A53" s="1">
        <v>49</v>
      </c>
      <c r="B53" s="8">
        <v>19112556</v>
      </c>
      <c r="C53" s="8">
        <v>54</v>
      </c>
      <c r="D53" s="12" t="s">
        <v>41</v>
      </c>
      <c r="E53" s="10">
        <v>76</v>
      </c>
      <c r="F53" s="11" t="s">
        <v>3</v>
      </c>
      <c r="G53" s="10">
        <v>92</v>
      </c>
      <c r="H53" s="11" t="s">
        <v>110</v>
      </c>
      <c r="I53" s="10">
        <v>58</v>
      </c>
      <c r="J53" s="11" t="s">
        <v>4</v>
      </c>
      <c r="K53" s="10">
        <v>45</v>
      </c>
      <c r="L53" s="11" t="s">
        <v>6</v>
      </c>
      <c r="M53" s="10">
        <v>80</v>
      </c>
      <c r="N53" s="11" t="s">
        <v>7</v>
      </c>
      <c r="O53" s="10">
        <f t="shared" si="2"/>
        <v>351</v>
      </c>
      <c r="P53" s="10">
        <f t="shared" si="3"/>
        <v>70.2</v>
      </c>
      <c r="Q53" s="10" t="s">
        <v>18</v>
      </c>
    </row>
    <row r="54" spans="1:17" ht="15">
      <c r="A54" s="1">
        <v>50</v>
      </c>
      <c r="B54" s="8">
        <v>19112567</v>
      </c>
      <c r="C54" s="8">
        <v>65</v>
      </c>
      <c r="D54" s="12" t="s">
        <v>99</v>
      </c>
      <c r="E54" s="10">
        <v>71</v>
      </c>
      <c r="F54" s="11" t="s">
        <v>4</v>
      </c>
      <c r="G54" s="10">
        <v>80</v>
      </c>
      <c r="H54" s="11" t="s">
        <v>3</v>
      </c>
      <c r="I54" s="10">
        <v>48</v>
      </c>
      <c r="J54" s="11" t="s">
        <v>5</v>
      </c>
      <c r="K54" s="10">
        <v>69</v>
      </c>
      <c r="L54" s="11" t="s">
        <v>3</v>
      </c>
      <c r="M54" s="10">
        <v>80</v>
      </c>
      <c r="N54" s="11" t="s">
        <v>3</v>
      </c>
      <c r="O54" s="10">
        <f t="shared" si="2"/>
        <v>348</v>
      </c>
      <c r="P54" s="10">
        <f t="shared" si="3"/>
        <v>69.6</v>
      </c>
      <c r="Q54" s="10" t="s">
        <v>18</v>
      </c>
    </row>
    <row r="55" spans="1:17" ht="15">
      <c r="A55" s="1">
        <v>51</v>
      </c>
      <c r="B55" s="8">
        <v>19112505</v>
      </c>
      <c r="C55" s="8">
        <v>3</v>
      </c>
      <c r="D55" s="12" t="s">
        <v>34</v>
      </c>
      <c r="E55" s="10">
        <v>81</v>
      </c>
      <c r="F55" s="11" t="s">
        <v>3</v>
      </c>
      <c r="G55" s="10">
        <v>79</v>
      </c>
      <c r="H55" s="11" t="s">
        <v>3</v>
      </c>
      <c r="I55" s="10">
        <v>65</v>
      </c>
      <c r="J55" s="11" t="s">
        <v>3</v>
      </c>
      <c r="K55" s="10">
        <v>78</v>
      </c>
      <c r="L55" s="11" t="s">
        <v>112</v>
      </c>
      <c r="M55" s="10">
        <v>79</v>
      </c>
      <c r="N55" s="11" t="s">
        <v>3</v>
      </c>
      <c r="O55" s="10">
        <f t="shared" si="2"/>
        <v>382</v>
      </c>
      <c r="P55" s="10">
        <f t="shared" si="3"/>
        <v>76.4</v>
      </c>
      <c r="Q55" s="10" t="s">
        <v>18</v>
      </c>
    </row>
    <row r="56" spans="1:17" ht="15">
      <c r="A56" s="1">
        <v>52</v>
      </c>
      <c r="B56" s="8">
        <v>19112513</v>
      </c>
      <c r="C56" s="8">
        <v>11</v>
      </c>
      <c r="D56" s="12" t="s">
        <v>60</v>
      </c>
      <c r="E56" s="10">
        <v>72</v>
      </c>
      <c r="F56" s="11" t="s">
        <v>4</v>
      </c>
      <c r="G56" s="10">
        <v>80</v>
      </c>
      <c r="H56" s="11" t="s">
        <v>3</v>
      </c>
      <c r="I56" s="10">
        <v>56</v>
      </c>
      <c r="J56" s="11" t="s">
        <v>4</v>
      </c>
      <c r="K56" s="10">
        <v>78</v>
      </c>
      <c r="L56" s="11" t="s">
        <v>112</v>
      </c>
      <c r="M56" s="10">
        <v>79</v>
      </c>
      <c r="N56" s="11" t="s">
        <v>3</v>
      </c>
      <c r="O56" s="10">
        <f t="shared" si="2"/>
        <v>365</v>
      </c>
      <c r="P56" s="10">
        <f t="shared" si="3"/>
        <v>73</v>
      </c>
      <c r="Q56" s="10" t="s">
        <v>18</v>
      </c>
    </row>
    <row r="57" spans="1:17" ht="15">
      <c r="A57" s="1">
        <v>53</v>
      </c>
      <c r="B57" s="8">
        <v>19112571</v>
      </c>
      <c r="C57" s="8">
        <v>69</v>
      </c>
      <c r="D57" s="14" t="s">
        <v>48</v>
      </c>
      <c r="E57" s="10">
        <v>73</v>
      </c>
      <c r="F57" s="11" t="s">
        <v>4</v>
      </c>
      <c r="G57" s="10">
        <v>80</v>
      </c>
      <c r="H57" s="11" t="s">
        <v>3</v>
      </c>
      <c r="I57" s="10">
        <v>66</v>
      </c>
      <c r="J57" s="11" t="s">
        <v>3</v>
      </c>
      <c r="K57" s="10">
        <v>64</v>
      </c>
      <c r="L57" s="11" t="s">
        <v>3</v>
      </c>
      <c r="M57" s="10">
        <v>79</v>
      </c>
      <c r="N57" s="11" t="s">
        <v>3</v>
      </c>
      <c r="O57" s="10">
        <f t="shared" si="2"/>
        <v>362</v>
      </c>
      <c r="P57" s="10">
        <f t="shared" si="3"/>
        <v>72.4</v>
      </c>
      <c r="Q57" s="10" t="s">
        <v>18</v>
      </c>
    </row>
    <row r="58" spans="1:17" ht="15">
      <c r="A58" s="1">
        <v>54</v>
      </c>
      <c r="B58" s="8">
        <v>19112509</v>
      </c>
      <c r="C58" s="8">
        <v>7</v>
      </c>
      <c r="D58" s="12" t="s">
        <v>49</v>
      </c>
      <c r="E58" s="10">
        <v>76</v>
      </c>
      <c r="F58" s="11" t="s">
        <v>3</v>
      </c>
      <c r="G58" s="10">
        <v>76</v>
      </c>
      <c r="H58" s="11" t="s">
        <v>3</v>
      </c>
      <c r="I58" s="10">
        <v>69</v>
      </c>
      <c r="J58" s="11" t="s">
        <v>3</v>
      </c>
      <c r="K58" s="10">
        <v>59</v>
      </c>
      <c r="L58" s="11" t="s">
        <v>4</v>
      </c>
      <c r="M58" s="10">
        <v>79</v>
      </c>
      <c r="N58" s="11" t="s">
        <v>3</v>
      </c>
      <c r="O58" s="10">
        <f t="shared" si="2"/>
        <v>359</v>
      </c>
      <c r="P58" s="10">
        <f t="shared" si="3"/>
        <v>71.8</v>
      </c>
      <c r="Q58" s="10" t="s">
        <v>18</v>
      </c>
    </row>
    <row r="59" spans="1:17" ht="15">
      <c r="A59" s="1">
        <v>55</v>
      </c>
      <c r="B59" s="8">
        <v>19112515</v>
      </c>
      <c r="C59" s="8">
        <v>13</v>
      </c>
      <c r="D59" s="12" t="s">
        <v>72</v>
      </c>
      <c r="E59" s="10">
        <v>78</v>
      </c>
      <c r="F59" s="11" t="s">
        <v>3</v>
      </c>
      <c r="G59" s="10">
        <v>81</v>
      </c>
      <c r="H59" s="11" t="s">
        <v>112</v>
      </c>
      <c r="I59" s="10">
        <v>84</v>
      </c>
      <c r="J59" s="11" t="s">
        <v>111</v>
      </c>
      <c r="K59" s="10">
        <v>67</v>
      </c>
      <c r="L59" s="11" t="s">
        <v>3</v>
      </c>
      <c r="M59" s="10">
        <v>78</v>
      </c>
      <c r="N59" s="11" t="s">
        <v>3</v>
      </c>
      <c r="O59" s="10">
        <f t="shared" si="2"/>
        <v>388</v>
      </c>
      <c r="P59" s="10">
        <f t="shared" si="3"/>
        <v>77.6</v>
      </c>
      <c r="Q59" s="10" t="s">
        <v>18</v>
      </c>
    </row>
    <row r="60" spans="1:17" ht="15">
      <c r="A60" s="1">
        <v>56</v>
      </c>
      <c r="B60" s="8">
        <v>19112578</v>
      </c>
      <c r="C60" s="8">
        <v>76</v>
      </c>
      <c r="D60" s="14" t="s">
        <v>67</v>
      </c>
      <c r="E60" s="10">
        <v>70</v>
      </c>
      <c r="F60" s="11" t="s">
        <v>4</v>
      </c>
      <c r="G60" s="10">
        <v>69</v>
      </c>
      <c r="H60" s="11" t="s">
        <v>5</v>
      </c>
      <c r="I60" s="10">
        <v>70</v>
      </c>
      <c r="J60" s="11" t="s">
        <v>112</v>
      </c>
      <c r="K60" s="10">
        <v>70</v>
      </c>
      <c r="L60" s="11" t="s">
        <v>112</v>
      </c>
      <c r="M60" s="10">
        <v>77</v>
      </c>
      <c r="N60" s="11" t="s">
        <v>3</v>
      </c>
      <c r="O60" s="10">
        <f t="shared" si="2"/>
        <v>356</v>
      </c>
      <c r="P60" s="10">
        <f t="shared" si="3"/>
        <v>71.2</v>
      </c>
      <c r="Q60" s="10" t="s">
        <v>18</v>
      </c>
    </row>
    <row r="61" spans="1:17" ht="15">
      <c r="A61" s="1">
        <v>57</v>
      </c>
      <c r="B61" s="8">
        <v>19112530</v>
      </c>
      <c r="C61" s="8">
        <v>28</v>
      </c>
      <c r="D61" s="14" t="s">
        <v>36</v>
      </c>
      <c r="E61" s="10">
        <v>77</v>
      </c>
      <c r="F61" s="11" t="s">
        <v>3</v>
      </c>
      <c r="G61" s="10">
        <v>70</v>
      </c>
      <c r="H61" s="11" t="s">
        <v>4</v>
      </c>
      <c r="I61" s="10">
        <v>68</v>
      </c>
      <c r="J61" s="11" t="s">
        <v>3</v>
      </c>
      <c r="K61" s="10">
        <v>59</v>
      </c>
      <c r="L61" s="11" t="s">
        <v>4</v>
      </c>
      <c r="M61" s="10">
        <v>75</v>
      </c>
      <c r="N61" s="11" t="s">
        <v>3</v>
      </c>
      <c r="O61" s="10">
        <f t="shared" si="2"/>
        <v>349</v>
      </c>
      <c r="P61" s="10">
        <f t="shared" si="3"/>
        <v>69.8</v>
      </c>
      <c r="Q61" s="10" t="s">
        <v>18</v>
      </c>
    </row>
    <row r="62" spans="1:17" ht="15">
      <c r="A62" s="1">
        <v>58</v>
      </c>
      <c r="B62" s="8">
        <v>19112523</v>
      </c>
      <c r="C62" s="8">
        <v>21</v>
      </c>
      <c r="D62" s="12" t="s">
        <v>97</v>
      </c>
      <c r="E62" s="10">
        <v>68</v>
      </c>
      <c r="F62" s="11" t="s">
        <v>5</v>
      </c>
      <c r="G62" s="10">
        <v>64</v>
      </c>
      <c r="H62" s="11" t="s">
        <v>5</v>
      </c>
      <c r="I62" s="10">
        <v>58</v>
      </c>
      <c r="J62" s="11" t="s">
        <v>4</v>
      </c>
      <c r="K62" s="10">
        <v>44</v>
      </c>
      <c r="L62" s="11" t="s">
        <v>6</v>
      </c>
      <c r="M62" s="10">
        <v>72</v>
      </c>
      <c r="N62" s="11" t="s">
        <v>4</v>
      </c>
      <c r="O62" s="10">
        <f t="shared" si="2"/>
        <v>306</v>
      </c>
      <c r="P62" s="10">
        <f t="shared" si="3"/>
        <v>61.2</v>
      </c>
      <c r="Q62" s="10" t="s">
        <v>18</v>
      </c>
    </row>
    <row r="63" spans="1:17" ht="15">
      <c r="A63" s="1">
        <v>59</v>
      </c>
      <c r="B63" s="8">
        <v>19112527</v>
      </c>
      <c r="C63" s="8">
        <v>25</v>
      </c>
      <c r="D63" s="12" t="s">
        <v>106</v>
      </c>
      <c r="E63" s="10">
        <v>63</v>
      </c>
      <c r="F63" s="11" t="s">
        <v>5</v>
      </c>
      <c r="G63" s="10">
        <v>69</v>
      </c>
      <c r="H63" s="11" t="s">
        <v>5</v>
      </c>
      <c r="I63" s="10">
        <v>68</v>
      </c>
      <c r="J63" s="11" t="s">
        <v>3</v>
      </c>
      <c r="K63" s="10">
        <v>78</v>
      </c>
      <c r="L63" s="11" t="s">
        <v>112</v>
      </c>
      <c r="M63" s="10">
        <v>71</v>
      </c>
      <c r="N63" s="11" t="s">
        <v>4</v>
      </c>
      <c r="O63" s="10">
        <f t="shared" si="2"/>
        <v>349</v>
      </c>
      <c r="P63" s="10">
        <f t="shared" si="3"/>
        <v>69.8</v>
      </c>
      <c r="Q63" s="10" t="s">
        <v>18</v>
      </c>
    </row>
    <row r="64" spans="1:17" ht="15">
      <c r="A64" s="1">
        <v>60</v>
      </c>
      <c r="B64" s="8">
        <v>19112507</v>
      </c>
      <c r="C64" s="8">
        <v>5</v>
      </c>
      <c r="D64" s="12" t="s">
        <v>38</v>
      </c>
      <c r="E64" s="10">
        <v>70</v>
      </c>
      <c r="F64" s="11" t="s">
        <v>4</v>
      </c>
      <c r="G64" s="10">
        <v>78</v>
      </c>
      <c r="H64" s="11" t="s">
        <v>3</v>
      </c>
      <c r="I64" s="10">
        <v>70</v>
      </c>
      <c r="J64" s="11" t="s">
        <v>112</v>
      </c>
      <c r="K64" s="10">
        <v>89</v>
      </c>
      <c r="L64" s="11" t="s">
        <v>111</v>
      </c>
      <c r="M64" s="10">
        <v>70</v>
      </c>
      <c r="N64" s="11" t="s">
        <v>4</v>
      </c>
      <c r="O64" s="10">
        <f t="shared" si="2"/>
        <v>377</v>
      </c>
      <c r="P64" s="10">
        <f t="shared" si="3"/>
        <v>75.4</v>
      </c>
      <c r="Q64" s="10" t="s">
        <v>18</v>
      </c>
    </row>
    <row r="65" spans="1:17" ht="15">
      <c r="A65" s="1">
        <v>61</v>
      </c>
      <c r="B65" s="8">
        <v>19112543</v>
      </c>
      <c r="C65" s="8">
        <v>41</v>
      </c>
      <c r="D65" s="14" t="s">
        <v>83</v>
      </c>
      <c r="E65" s="10">
        <v>68</v>
      </c>
      <c r="F65" s="11" t="s">
        <v>5</v>
      </c>
      <c r="G65" s="10">
        <v>84</v>
      </c>
      <c r="H65" s="11" t="s">
        <v>112</v>
      </c>
      <c r="I65" s="10">
        <v>58</v>
      </c>
      <c r="J65" s="11" t="s">
        <v>4</v>
      </c>
      <c r="K65" s="10">
        <v>60</v>
      </c>
      <c r="L65" s="11" t="s">
        <v>4</v>
      </c>
      <c r="M65" s="10">
        <v>70</v>
      </c>
      <c r="N65" s="11" t="s">
        <v>4</v>
      </c>
      <c r="O65" s="10">
        <f t="shared" si="2"/>
        <v>340</v>
      </c>
      <c r="P65" s="10">
        <f t="shared" si="3"/>
        <v>68</v>
      </c>
      <c r="Q65" s="10" t="s">
        <v>18</v>
      </c>
    </row>
    <row r="66" spans="1:17" ht="15">
      <c r="A66" s="1">
        <v>62</v>
      </c>
      <c r="B66" s="8">
        <v>19112521</v>
      </c>
      <c r="C66" s="8">
        <v>19</v>
      </c>
      <c r="D66" s="12" t="s">
        <v>88</v>
      </c>
      <c r="E66" s="10">
        <v>63</v>
      </c>
      <c r="F66" s="11" t="s">
        <v>5</v>
      </c>
      <c r="G66" s="10">
        <v>65</v>
      </c>
      <c r="H66" s="11" t="s">
        <v>5</v>
      </c>
      <c r="I66" s="10">
        <v>69</v>
      </c>
      <c r="J66" s="11" t="s">
        <v>3</v>
      </c>
      <c r="K66" s="10">
        <v>79</v>
      </c>
      <c r="L66" s="11" t="s">
        <v>112</v>
      </c>
      <c r="M66" s="10">
        <v>69</v>
      </c>
      <c r="N66" s="11" t="s">
        <v>4</v>
      </c>
      <c r="O66" s="10">
        <f t="shared" si="2"/>
        <v>345</v>
      </c>
      <c r="P66" s="10">
        <f t="shared" si="3"/>
        <v>69</v>
      </c>
      <c r="Q66" s="10" t="s">
        <v>18</v>
      </c>
    </row>
    <row r="67" spans="1:17" ht="15">
      <c r="A67" s="1">
        <v>63</v>
      </c>
      <c r="B67" s="8">
        <v>19112539</v>
      </c>
      <c r="C67" s="8">
        <v>37</v>
      </c>
      <c r="D67" s="14" t="s">
        <v>64</v>
      </c>
      <c r="E67" s="10">
        <v>60</v>
      </c>
      <c r="F67" s="11" t="s">
        <v>6</v>
      </c>
      <c r="G67" s="10">
        <v>58</v>
      </c>
      <c r="H67" s="11" t="s">
        <v>6</v>
      </c>
      <c r="I67" s="10">
        <v>58</v>
      </c>
      <c r="J67" s="11" t="s">
        <v>4</v>
      </c>
      <c r="K67" s="10">
        <v>64</v>
      </c>
      <c r="L67" s="11" t="s">
        <v>3</v>
      </c>
      <c r="M67" s="10">
        <v>69</v>
      </c>
      <c r="N67" s="11" t="s">
        <v>4</v>
      </c>
      <c r="O67" s="10">
        <f t="shared" si="2"/>
        <v>309</v>
      </c>
      <c r="P67" s="10">
        <f t="shared" si="3"/>
        <v>61.8</v>
      </c>
      <c r="Q67" s="10" t="s">
        <v>18</v>
      </c>
    </row>
    <row r="68" spans="1:17" ht="15">
      <c r="A68" s="1">
        <v>64</v>
      </c>
      <c r="B68" s="8">
        <v>19112555</v>
      </c>
      <c r="C68" s="8">
        <v>53</v>
      </c>
      <c r="D68" s="12" t="s">
        <v>40</v>
      </c>
      <c r="E68" s="10">
        <v>68</v>
      </c>
      <c r="F68" s="11" t="s">
        <v>5</v>
      </c>
      <c r="G68" s="10">
        <v>58</v>
      </c>
      <c r="H68" s="11" t="s">
        <v>6</v>
      </c>
      <c r="I68" s="10">
        <v>58</v>
      </c>
      <c r="J68" s="11" t="s">
        <v>4</v>
      </c>
      <c r="K68" s="10">
        <v>45</v>
      </c>
      <c r="L68" s="11" t="s">
        <v>6</v>
      </c>
      <c r="M68" s="10">
        <v>69</v>
      </c>
      <c r="N68" s="11" t="s">
        <v>4</v>
      </c>
      <c r="O68" s="10">
        <f t="shared" si="2"/>
        <v>298</v>
      </c>
      <c r="P68" s="10">
        <f t="shared" si="3"/>
        <v>59.6</v>
      </c>
      <c r="Q68" s="10" t="s">
        <v>19</v>
      </c>
    </row>
    <row r="69" spans="1:17" ht="15">
      <c r="A69" s="1">
        <v>65</v>
      </c>
      <c r="B69" s="8">
        <v>19112514</v>
      </c>
      <c r="C69" s="8">
        <v>12</v>
      </c>
      <c r="D69" s="12" t="s">
        <v>62</v>
      </c>
      <c r="E69" s="10">
        <v>68</v>
      </c>
      <c r="F69" s="11" t="s">
        <v>5</v>
      </c>
      <c r="G69" s="10">
        <v>65</v>
      </c>
      <c r="H69" s="11" t="s">
        <v>5</v>
      </c>
      <c r="I69" s="10">
        <v>89</v>
      </c>
      <c r="J69" s="11" t="s">
        <v>111</v>
      </c>
      <c r="K69" s="10">
        <v>68</v>
      </c>
      <c r="L69" s="11" t="s">
        <v>3</v>
      </c>
      <c r="M69" s="10">
        <v>68</v>
      </c>
      <c r="N69" s="11" t="s">
        <v>4</v>
      </c>
      <c r="O69" s="10">
        <f aca="true" t="shared" si="4" ref="O69:O86">E69+G69+I69+K69+M69</f>
        <v>358</v>
      </c>
      <c r="P69" s="10">
        <f aca="true" t="shared" si="5" ref="P69:P86">O69*100/500</f>
        <v>71.6</v>
      </c>
      <c r="Q69" s="10" t="s">
        <v>18</v>
      </c>
    </row>
    <row r="70" spans="1:17" ht="15">
      <c r="A70" s="1">
        <v>66</v>
      </c>
      <c r="B70" s="8">
        <v>19112572</v>
      </c>
      <c r="C70" s="8">
        <v>70</v>
      </c>
      <c r="D70" s="14" t="s">
        <v>52</v>
      </c>
      <c r="E70" s="10">
        <v>69</v>
      </c>
      <c r="F70" s="11" t="s">
        <v>5</v>
      </c>
      <c r="G70" s="10">
        <v>81</v>
      </c>
      <c r="H70" s="11" t="s">
        <v>112</v>
      </c>
      <c r="I70" s="10">
        <v>60</v>
      </c>
      <c r="J70" s="11" t="s">
        <v>3</v>
      </c>
      <c r="K70" s="10">
        <v>74</v>
      </c>
      <c r="L70" s="11" t="s">
        <v>112</v>
      </c>
      <c r="M70" s="10">
        <v>68</v>
      </c>
      <c r="N70" s="11" t="s">
        <v>4</v>
      </c>
      <c r="O70" s="10">
        <f t="shared" si="4"/>
        <v>352</v>
      </c>
      <c r="P70" s="10">
        <f t="shared" si="5"/>
        <v>70.4</v>
      </c>
      <c r="Q70" s="10" t="s">
        <v>18</v>
      </c>
    </row>
    <row r="71" spans="1:17" ht="15">
      <c r="A71" s="1">
        <v>67</v>
      </c>
      <c r="B71" s="8">
        <v>19112565</v>
      </c>
      <c r="C71" s="8">
        <v>63</v>
      </c>
      <c r="D71" s="12" t="s">
        <v>91</v>
      </c>
      <c r="E71" s="10">
        <v>69</v>
      </c>
      <c r="F71" s="11" t="s">
        <v>5</v>
      </c>
      <c r="G71" s="10">
        <v>75</v>
      </c>
      <c r="H71" s="11" t="s">
        <v>3</v>
      </c>
      <c r="I71" s="10">
        <v>63</v>
      </c>
      <c r="J71" s="11" t="s">
        <v>3</v>
      </c>
      <c r="K71" s="10">
        <v>58</v>
      </c>
      <c r="L71" s="11" t="s">
        <v>4</v>
      </c>
      <c r="M71" s="10">
        <v>68</v>
      </c>
      <c r="N71" s="11" t="s">
        <v>4</v>
      </c>
      <c r="O71" s="10">
        <f t="shared" si="4"/>
        <v>333</v>
      </c>
      <c r="P71" s="10">
        <f t="shared" si="5"/>
        <v>66.6</v>
      </c>
      <c r="Q71" s="10" t="s">
        <v>18</v>
      </c>
    </row>
    <row r="72" spans="1:17" ht="15">
      <c r="A72" s="1">
        <v>68</v>
      </c>
      <c r="B72" s="8">
        <v>19112561</v>
      </c>
      <c r="C72" s="8">
        <v>59</v>
      </c>
      <c r="D72" s="12" t="s">
        <v>71</v>
      </c>
      <c r="E72" s="10">
        <v>58</v>
      </c>
      <c r="F72" s="11" t="s">
        <v>6</v>
      </c>
      <c r="G72" s="10">
        <v>80</v>
      </c>
      <c r="H72" s="11" t="s">
        <v>3</v>
      </c>
      <c r="I72" s="10">
        <v>58</v>
      </c>
      <c r="J72" s="11" t="s">
        <v>4</v>
      </c>
      <c r="K72" s="10">
        <v>43</v>
      </c>
      <c r="L72" s="11" t="s">
        <v>6</v>
      </c>
      <c r="M72" s="10">
        <v>68</v>
      </c>
      <c r="N72" s="11" t="s">
        <v>4</v>
      </c>
      <c r="O72" s="10">
        <f t="shared" si="4"/>
        <v>307</v>
      </c>
      <c r="P72" s="10">
        <f t="shared" si="5"/>
        <v>61.4</v>
      </c>
      <c r="Q72" s="10" t="s">
        <v>18</v>
      </c>
    </row>
    <row r="73" spans="1:17" ht="15">
      <c r="A73" s="1">
        <v>69</v>
      </c>
      <c r="B73" s="8">
        <v>19112558</v>
      </c>
      <c r="C73" s="8">
        <v>56</v>
      </c>
      <c r="D73" s="12" t="s">
        <v>70</v>
      </c>
      <c r="E73" s="10">
        <v>58</v>
      </c>
      <c r="F73" s="11" t="s">
        <v>6</v>
      </c>
      <c r="G73" s="10">
        <v>77</v>
      </c>
      <c r="H73" s="11" t="s">
        <v>3</v>
      </c>
      <c r="I73" s="10">
        <v>53</v>
      </c>
      <c r="J73" s="11" t="s">
        <v>4</v>
      </c>
      <c r="K73" s="10">
        <v>44</v>
      </c>
      <c r="L73" s="11" t="s">
        <v>6</v>
      </c>
      <c r="M73" s="10">
        <v>68</v>
      </c>
      <c r="N73" s="11" t="s">
        <v>4</v>
      </c>
      <c r="O73" s="10">
        <f t="shared" si="4"/>
        <v>300</v>
      </c>
      <c r="P73" s="10">
        <f t="shared" si="5"/>
        <v>60</v>
      </c>
      <c r="Q73" s="10" t="s">
        <v>18</v>
      </c>
    </row>
    <row r="74" spans="1:17" ht="15">
      <c r="A74" s="1">
        <v>70</v>
      </c>
      <c r="B74" s="8">
        <v>19112553</v>
      </c>
      <c r="C74" s="8">
        <v>51</v>
      </c>
      <c r="D74" s="12" t="s">
        <v>29</v>
      </c>
      <c r="E74" s="10">
        <v>74</v>
      </c>
      <c r="F74" s="11" t="s">
        <v>4</v>
      </c>
      <c r="G74" s="10">
        <v>81</v>
      </c>
      <c r="H74" s="11" t="s">
        <v>112</v>
      </c>
      <c r="I74" s="10">
        <v>69</v>
      </c>
      <c r="J74" s="11" t="s">
        <v>3</v>
      </c>
      <c r="K74" s="10">
        <v>79</v>
      </c>
      <c r="L74" s="11" t="s">
        <v>112</v>
      </c>
      <c r="M74" s="10">
        <v>66</v>
      </c>
      <c r="N74" s="11" t="s">
        <v>5</v>
      </c>
      <c r="O74" s="10">
        <f t="shared" si="4"/>
        <v>369</v>
      </c>
      <c r="P74" s="10">
        <f t="shared" si="5"/>
        <v>73.8</v>
      </c>
      <c r="Q74" s="10" t="s">
        <v>18</v>
      </c>
    </row>
    <row r="75" spans="1:17" ht="15">
      <c r="A75" s="1">
        <v>71</v>
      </c>
      <c r="B75" s="8">
        <v>19112544</v>
      </c>
      <c r="C75" s="8">
        <v>42</v>
      </c>
      <c r="D75" s="14" t="s">
        <v>85</v>
      </c>
      <c r="E75" s="10">
        <v>60</v>
      </c>
      <c r="F75" s="11" t="s">
        <v>6</v>
      </c>
      <c r="G75" s="10">
        <v>69</v>
      </c>
      <c r="H75" s="11" t="s">
        <v>5</v>
      </c>
      <c r="I75" s="10">
        <v>60</v>
      </c>
      <c r="J75" s="11" t="s">
        <v>3</v>
      </c>
      <c r="K75" s="10">
        <v>44</v>
      </c>
      <c r="L75" s="11" t="s">
        <v>6</v>
      </c>
      <c r="M75" s="10">
        <v>66</v>
      </c>
      <c r="N75" s="11" t="s">
        <v>5</v>
      </c>
      <c r="O75" s="10">
        <f t="shared" si="4"/>
        <v>299</v>
      </c>
      <c r="P75" s="10">
        <f t="shared" si="5"/>
        <v>59.8</v>
      </c>
      <c r="Q75" s="10" t="s">
        <v>19</v>
      </c>
    </row>
    <row r="76" spans="1:17" ht="15">
      <c r="A76" s="1">
        <v>72</v>
      </c>
      <c r="B76" s="8">
        <v>19112560</v>
      </c>
      <c r="C76" s="8">
        <v>58</v>
      </c>
      <c r="D76" s="12" t="s">
        <v>69</v>
      </c>
      <c r="E76" s="10">
        <v>63</v>
      </c>
      <c r="F76" s="11" t="s">
        <v>5</v>
      </c>
      <c r="G76" s="10">
        <v>79</v>
      </c>
      <c r="H76" s="11" t="s">
        <v>3</v>
      </c>
      <c r="I76" s="10">
        <v>49</v>
      </c>
      <c r="J76" s="11" t="s">
        <v>5</v>
      </c>
      <c r="K76" s="10">
        <v>45</v>
      </c>
      <c r="L76" s="11" t="s">
        <v>6</v>
      </c>
      <c r="M76" s="10">
        <v>65</v>
      </c>
      <c r="N76" s="11" t="s">
        <v>5</v>
      </c>
      <c r="O76" s="10">
        <f t="shared" si="4"/>
        <v>301</v>
      </c>
      <c r="P76" s="10">
        <f t="shared" si="5"/>
        <v>60.2</v>
      </c>
      <c r="Q76" s="10" t="s">
        <v>18</v>
      </c>
    </row>
    <row r="77" spans="1:17" ht="15">
      <c r="A77" s="1">
        <v>73</v>
      </c>
      <c r="B77" s="8">
        <v>19112573</v>
      </c>
      <c r="C77" s="8">
        <v>71</v>
      </c>
      <c r="D77" s="14" t="s">
        <v>54</v>
      </c>
      <c r="E77" s="10">
        <v>65</v>
      </c>
      <c r="F77" s="11" t="s">
        <v>5</v>
      </c>
      <c r="G77" s="10">
        <v>80</v>
      </c>
      <c r="H77" s="11" t="s">
        <v>3</v>
      </c>
      <c r="I77" s="10">
        <v>70</v>
      </c>
      <c r="J77" s="11" t="s">
        <v>112</v>
      </c>
      <c r="K77" s="10">
        <v>58</v>
      </c>
      <c r="L77" s="11" t="s">
        <v>4</v>
      </c>
      <c r="M77" s="10">
        <v>64</v>
      </c>
      <c r="N77" s="11" t="s">
        <v>5</v>
      </c>
      <c r="O77" s="10">
        <f t="shared" si="4"/>
        <v>337</v>
      </c>
      <c r="P77" s="10">
        <f t="shared" si="5"/>
        <v>67.4</v>
      </c>
      <c r="Q77" s="10" t="s">
        <v>18</v>
      </c>
    </row>
    <row r="78" spans="1:17" ht="15">
      <c r="A78" s="1">
        <v>74</v>
      </c>
      <c r="B78" s="8">
        <v>19112562</v>
      </c>
      <c r="C78" s="8">
        <v>60</v>
      </c>
      <c r="D78" s="12" t="s">
        <v>74</v>
      </c>
      <c r="E78" s="10">
        <v>70</v>
      </c>
      <c r="F78" s="11" t="s">
        <v>4</v>
      </c>
      <c r="G78" s="10">
        <v>70</v>
      </c>
      <c r="H78" s="11" t="s">
        <v>4</v>
      </c>
      <c r="I78" s="10">
        <v>69</v>
      </c>
      <c r="J78" s="11" t="s">
        <v>3</v>
      </c>
      <c r="K78" s="10">
        <v>79</v>
      </c>
      <c r="L78" s="11" t="s">
        <v>112</v>
      </c>
      <c r="M78" s="10">
        <v>62</v>
      </c>
      <c r="N78" s="11" t="s">
        <v>5</v>
      </c>
      <c r="O78" s="10">
        <f t="shared" si="4"/>
        <v>350</v>
      </c>
      <c r="P78" s="10">
        <f t="shared" si="5"/>
        <v>70</v>
      </c>
      <c r="Q78" s="10" t="s">
        <v>18</v>
      </c>
    </row>
    <row r="79" spans="1:17" ht="15">
      <c r="A79" s="1">
        <v>75</v>
      </c>
      <c r="B79" s="8">
        <v>19112564</v>
      </c>
      <c r="C79" s="8">
        <v>62</v>
      </c>
      <c r="D79" s="12" t="s">
        <v>82</v>
      </c>
      <c r="E79" s="10">
        <v>81</v>
      </c>
      <c r="F79" s="11" t="s">
        <v>3</v>
      </c>
      <c r="G79" s="10">
        <v>83</v>
      </c>
      <c r="H79" s="11" t="s">
        <v>112</v>
      </c>
      <c r="I79" s="10">
        <v>58</v>
      </c>
      <c r="J79" s="11" t="s">
        <v>4</v>
      </c>
      <c r="K79" s="10">
        <v>88</v>
      </c>
      <c r="L79" s="11" t="s">
        <v>111</v>
      </c>
      <c r="M79" s="10">
        <v>59</v>
      </c>
      <c r="N79" s="11" t="s">
        <v>5</v>
      </c>
      <c r="O79" s="10">
        <f t="shared" si="4"/>
        <v>369</v>
      </c>
      <c r="P79" s="10">
        <f t="shared" si="5"/>
        <v>73.8</v>
      </c>
      <c r="Q79" s="10" t="s">
        <v>18</v>
      </c>
    </row>
    <row r="80" spans="1:17" ht="15">
      <c r="A80" s="1">
        <v>76</v>
      </c>
      <c r="B80" s="8">
        <v>19112542</v>
      </c>
      <c r="C80" s="8">
        <v>40</v>
      </c>
      <c r="D80" s="14" t="s">
        <v>79</v>
      </c>
      <c r="E80" s="10">
        <v>76</v>
      </c>
      <c r="F80" s="11" t="s">
        <v>3</v>
      </c>
      <c r="G80" s="10">
        <v>91</v>
      </c>
      <c r="H80" s="11" t="s">
        <v>111</v>
      </c>
      <c r="I80" s="10">
        <v>77</v>
      </c>
      <c r="J80" s="11" t="s">
        <v>112</v>
      </c>
      <c r="K80" s="10">
        <v>65</v>
      </c>
      <c r="L80" s="11" t="s">
        <v>3</v>
      </c>
      <c r="M80" s="10">
        <v>59</v>
      </c>
      <c r="N80" s="11" t="s">
        <v>5</v>
      </c>
      <c r="O80" s="10">
        <f t="shared" si="4"/>
        <v>368</v>
      </c>
      <c r="P80" s="10">
        <f t="shared" si="5"/>
        <v>73.6</v>
      </c>
      <c r="Q80" s="10" t="s">
        <v>18</v>
      </c>
    </row>
    <row r="81" spans="1:17" ht="15">
      <c r="A81" s="1">
        <v>77</v>
      </c>
      <c r="B81" s="8">
        <v>19112569</v>
      </c>
      <c r="C81" s="8">
        <v>67</v>
      </c>
      <c r="D81" s="14" t="s">
        <v>39</v>
      </c>
      <c r="E81" s="10">
        <v>71</v>
      </c>
      <c r="F81" s="11" t="s">
        <v>4</v>
      </c>
      <c r="G81" s="10">
        <v>80</v>
      </c>
      <c r="H81" s="11" t="s">
        <v>3</v>
      </c>
      <c r="I81" s="10">
        <v>68</v>
      </c>
      <c r="J81" s="11" t="s">
        <v>3</v>
      </c>
      <c r="K81" s="10">
        <v>64</v>
      </c>
      <c r="L81" s="11" t="s">
        <v>3</v>
      </c>
      <c r="M81" s="10">
        <v>59</v>
      </c>
      <c r="N81" s="11" t="s">
        <v>5</v>
      </c>
      <c r="O81" s="10">
        <f t="shared" si="4"/>
        <v>342</v>
      </c>
      <c r="P81" s="10">
        <f t="shared" si="5"/>
        <v>68.4</v>
      </c>
      <c r="Q81" s="10" t="s">
        <v>18</v>
      </c>
    </row>
    <row r="82" spans="1:17" ht="15">
      <c r="A82" s="1">
        <v>78</v>
      </c>
      <c r="B82" s="8">
        <v>19112511</v>
      </c>
      <c r="C82" s="8">
        <v>9</v>
      </c>
      <c r="D82" s="12" t="s">
        <v>56</v>
      </c>
      <c r="E82" s="10">
        <v>73</v>
      </c>
      <c r="F82" s="11" t="s">
        <v>4</v>
      </c>
      <c r="G82" s="10">
        <v>91</v>
      </c>
      <c r="H82" s="11" t="s">
        <v>111</v>
      </c>
      <c r="I82" s="10">
        <v>59</v>
      </c>
      <c r="J82" s="11" t="s">
        <v>4</v>
      </c>
      <c r="K82" s="10">
        <v>59</v>
      </c>
      <c r="L82" s="11" t="s">
        <v>4</v>
      </c>
      <c r="M82" s="10">
        <v>59</v>
      </c>
      <c r="N82" s="11" t="s">
        <v>5</v>
      </c>
      <c r="O82" s="10">
        <f t="shared" si="4"/>
        <v>341</v>
      </c>
      <c r="P82" s="10">
        <f t="shared" si="5"/>
        <v>68.2</v>
      </c>
      <c r="Q82" s="10" t="s">
        <v>18</v>
      </c>
    </row>
    <row r="83" spans="1:17" ht="15">
      <c r="A83" s="1">
        <v>79</v>
      </c>
      <c r="B83" s="8">
        <v>19112581</v>
      </c>
      <c r="C83" s="8">
        <v>79</v>
      </c>
      <c r="D83" s="14" t="s">
        <v>89</v>
      </c>
      <c r="E83" s="10">
        <v>68</v>
      </c>
      <c r="F83" s="11" t="s">
        <v>5</v>
      </c>
      <c r="G83" s="10">
        <v>69</v>
      </c>
      <c r="H83" s="11" t="s">
        <v>5</v>
      </c>
      <c r="I83" s="10">
        <v>59</v>
      </c>
      <c r="J83" s="11" t="s">
        <v>4</v>
      </c>
      <c r="K83" s="10">
        <v>45</v>
      </c>
      <c r="L83" s="11" t="s">
        <v>6</v>
      </c>
      <c r="M83" s="10">
        <v>59</v>
      </c>
      <c r="N83" s="11" t="s">
        <v>5</v>
      </c>
      <c r="O83" s="10">
        <f t="shared" si="4"/>
        <v>300</v>
      </c>
      <c r="P83" s="10">
        <f t="shared" si="5"/>
        <v>60</v>
      </c>
      <c r="Q83" s="10" t="s">
        <v>18</v>
      </c>
    </row>
    <row r="84" spans="1:17" ht="15">
      <c r="A84" s="1">
        <v>80</v>
      </c>
      <c r="B84" s="8">
        <v>19112582</v>
      </c>
      <c r="C84" s="8">
        <v>80</v>
      </c>
      <c r="D84" s="14" t="s">
        <v>93</v>
      </c>
      <c r="E84" s="10">
        <v>59</v>
      </c>
      <c r="F84" s="11" t="s">
        <v>6</v>
      </c>
      <c r="G84" s="10">
        <v>69</v>
      </c>
      <c r="H84" s="11" t="s">
        <v>5</v>
      </c>
      <c r="I84" s="10">
        <v>44</v>
      </c>
      <c r="J84" s="11" t="s">
        <v>6</v>
      </c>
      <c r="K84" s="10">
        <v>45</v>
      </c>
      <c r="L84" s="11" t="s">
        <v>6</v>
      </c>
      <c r="M84" s="10">
        <v>59</v>
      </c>
      <c r="N84" s="11" t="s">
        <v>5</v>
      </c>
      <c r="O84" s="10">
        <f t="shared" si="4"/>
        <v>276</v>
      </c>
      <c r="P84" s="10">
        <f t="shared" si="5"/>
        <v>55.2</v>
      </c>
      <c r="Q84" s="10" t="s">
        <v>19</v>
      </c>
    </row>
    <row r="85" spans="1:17" ht="15">
      <c r="A85" s="1">
        <v>81</v>
      </c>
      <c r="B85" s="8">
        <v>19112584</v>
      </c>
      <c r="C85" s="8">
        <v>82</v>
      </c>
      <c r="D85" s="14" t="s">
        <v>100</v>
      </c>
      <c r="E85" s="10">
        <v>58</v>
      </c>
      <c r="F85" s="11" t="s">
        <v>6</v>
      </c>
      <c r="G85" s="10">
        <v>70</v>
      </c>
      <c r="H85" s="11" t="s">
        <v>4</v>
      </c>
      <c r="I85" s="10">
        <v>45</v>
      </c>
      <c r="J85" s="11" t="s">
        <v>5</v>
      </c>
      <c r="K85" s="10">
        <v>44</v>
      </c>
      <c r="L85" s="11" t="s">
        <v>6</v>
      </c>
      <c r="M85" s="10">
        <v>59</v>
      </c>
      <c r="N85" s="11" t="s">
        <v>5</v>
      </c>
      <c r="O85" s="10">
        <f t="shared" si="4"/>
        <v>276</v>
      </c>
      <c r="P85" s="10">
        <f t="shared" si="5"/>
        <v>55.2</v>
      </c>
      <c r="Q85" s="10" t="s">
        <v>19</v>
      </c>
    </row>
    <row r="86" spans="1:17" ht="15">
      <c r="A86" s="1">
        <v>82</v>
      </c>
      <c r="B86" s="8">
        <v>19112575</v>
      </c>
      <c r="C86" s="8">
        <v>73</v>
      </c>
      <c r="D86" s="14" t="s">
        <v>61</v>
      </c>
      <c r="E86" s="10">
        <v>59</v>
      </c>
      <c r="F86" s="11" t="s">
        <v>6</v>
      </c>
      <c r="G86" s="10">
        <v>58</v>
      </c>
      <c r="H86" s="11" t="s">
        <v>6</v>
      </c>
      <c r="I86" s="10">
        <v>58</v>
      </c>
      <c r="J86" s="11" t="s">
        <v>4</v>
      </c>
      <c r="K86" s="10">
        <v>44</v>
      </c>
      <c r="L86" s="11" t="s">
        <v>6</v>
      </c>
      <c r="M86" s="10">
        <v>58</v>
      </c>
      <c r="N86" s="11" t="s">
        <v>6</v>
      </c>
      <c r="O86" s="10">
        <f t="shared" si="4"/>
        <v>277</v>
      </c>
      <c r="P86" s="10">
        <f t="shared" si="5"/>
        <v>55.4</v>
      </c>
      <c r="Q86" s="10" t="s">
        <v>19</v>
      </c>
    </row>
    <row r="87" spans="2:17" ht="15">
      <c r="B87" s="15"/>
      <c r="C87" s="15"/>
      <c r="D87" s="16"/>
      <c r="E87" s="17"/>
      <c r="F87" s="18"/>
      <c r="G87" s="17"/>
      <c r="H87" s="18"/>
      <c r="I87" s="17"/>
      <c r="J87" s="18"/>
      <c r="K87" s="17"/>
      <c r="L87" s="18"/>
      <c r="M87" s="17"/>
      <c r="N87" s="18"/>
      <c r="O87" s="17"/>
      <c r="P87" s="17"/>
      <c r="Q87" s="17"/>
    </row>
    <row r="88" spans="4:5" ht="15.75" thickBot="1">
      <c r="D88" s="9" t="s">
        <v>20</v>
      </c>
      <c r="E88" s="10"/>
    </row>
    <row r="89" spans="4:5" ht="15.75" thickBot="1">
      <c r="D89" s="14" t="s">
        <v>87</v>
      </c>
      <c r="E89" s="20">
        <v>0.966</v>
      </c>
    </row>
    <row r="90" spans="4:5" ht="15.75" thickBot="1">
      <c r="D90" s="14" t="s">
        <v>57</v>
      </c>
      <c r="E90" s="21">
        <v>0.962</v>
      </c>
    </row>
    <row r="91" spans="4:5" ht="15.75" thickBot="1">
      <c r="D91" s="14" t="s">
        <v>96</v>
      </c>
      <c r="E91" s="21">
        <v>0.96</v>
      </c>
    </row>
  </sheetData>
  <sheetProtection/>
  <mergeCells count="2">
    <mergeCell ref="B1:Q1"/>
    <mergeCell ref="B2:Q2"/>
  </mergeCells>
  <printOptions horizontalCentered="1"/>
  <pageMargins left="0" right="0" top="0.03937007874015748" bottom="0.03937007874015748" header="0.5118110236220472" footer="0.5118110236220472"/>
  <pageSetup fitToHeight="3" fitToWidth="3"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115" zoomScaleNormal="115" zoomScalePageLayoutView="0" workbookViewId="0" topLeftCell="A4">
      <selection activeCell="J101" sqref="J101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10.28125" style="2" hidden="1" customWidth="1"/>
    <col min="4" max="4" width="27.28125" style="1" customWidth="1"/>
    <col min="5" max="5" width="7.7109375" style="23" customWidth="1"/>
    <col min="6" max="6" width="7.7109375" style="19" customWidth="1"/>
    <col min="7" max="7" width="7.7109375" style="23" customWidth="1"/>
    <col min="8" max="8" width="7.7109375" style="19" customWidth="1"/>
    <col min="9" max="9" width="7.7109375" style="23" customWidth="1"/>
    <col min="10" max="10" width="7.7109375" style="19" customWidth="1"/>
    <col min="11" max="11" width="7.7109375" style="23" customWidth="1"/>
    <col min="12" max="12" width="7.7109375" style="19" customWidth="1"/>
    <col min="13" max="13" width="7.7109375" style="23" customWidth="1"/>
    <col min="14" max="14" width="7.7109375" style="19" customWidth="1"/>
    <col min="15" max="16" width="7.7109375" style="23" customWidth="1"/>
    <col min="17" max="17" width="4.140625" style="23" customWidth="1"/>
    <col min="18" max="18" width="8.7109375" style="19" customWidth="1"/>
    <col min="19" max="20" width="9.140625" style="1" customWidth="1"/>
    <col min="21" max="21" width="8.421875" style="1" customWidth="1"/>
    <col min="22" max="16384" width="9.140625" style="1" customWidth="1"/>
  </cols>
  <sheetData>
    <row r="1" spans="2:17" ht="1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5"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4:18" ht="15">
      <c r="D3" s="24"/>
      <c r="E3" s="24">
        <v>184</v>
      </c>
      <c r="F3" s="24"/>
      <c r="G3" s="4" t="s">
        <v>22</v>
      </c>
      <c r="H3" s="24"/>
      <c r="I3" s="4" t="s">
        <v>26</v>
      </c>
      <c r="J3" s="24"/>
      <c r="K3" s="4" t="s">
        <v>23</v>
      </c>
      <c r="L3" s="24"/>
      <c r="M3" s="4" t="s">
        <v>24</v>
      </c>
      <c r="N3" s="5"/>
      <c r="R3" s="24"/>
    </row>
    <row r="4" spans="2:18" s="7" customFormat="1" ht="15">
      <c r="B4" s="8" t="s">
        <v>0</v>
      </c>
      <c r="C4" s="8"/>
      <c r="D4" s="9" t="s">
        <v>12</v>
      </c>
      <c r="E4" s="10" t="s">
        <v>13</v>
      </c>
      <c r="F4" s="11" t="s">
        <v>17</v>
      </c>
      <c r="G4" s="10" t="s">
        <v>14</v>
      </c>
      <c r="H4" s="11" t="s">
        <v>17</v>
      </c>
      <c r="I4" s="10" t="s">
        <v>9</v>
      </c>
      <c r="J4" s="11" t="s">
        <v>17</v>
      </c>
      <c r="K4" s="10" t="s">
        <v>10</v>
      </c>
      <c r="L4" s="11" t="s">
        <v>17</v>
      </c>
      <c r="M4" s="10" t="s">
        <v>11</v>
      </c>
      <c r="N4" s="11" t="s">
        <v>17</v>
      </c>
      <c r="O4" s="10" t="s">
        <v>8</v>
      </c>
      <c r="P4" s="10" t="s">
        <v>15</v>
      </c>
      <c r="Q4" s="10" t="s">
        <v>16</v>
      </c>
      <c r="R4" s="10" t="s">
        <v>115</v>
      </c>
    </row>
    <row r="5" spans="1:18" ht="15">
      <c r="A5" s="1">
        <v>1</v>
      </c>
      <c r="B5" s="8">
        <v>19112503</v>
      </c>
      <c r="C5" s="8">
        <v>1</v>
      </c>
      <c r="D5" s="12" t="s">
        <v>27</v>
      </c>
      <c r="E5" s="10">
        <v>78</v>
      </c>
      <c r="F5" s="11" t="s">
        <v>3</v>
      </c>
      <c r="G5" s="10">
        <v>80</v>
      </c>
      <c r="H5" s="11" t="s">
        <v>3</v>
      </c>
      <c r="I5" s="10">
        <v>77</v>
      </c>
      <c r="J5" s="11" t="s">
        <v>2</v>
      </c>
      <c r="K5" s="10">
        <v>88</v>
      </c>
      <c r="L5" s="11" t="s">
        <v>1</v>
      </c>
      <c r="M5" s="10">
        <v>85</v>
      </c>
      <c r="N5" s="11" t="s">
        <v>2</v>
      </c>
      <c r="O5" s="10">
        <f aca="true" t="shared" si="0" ref="O5:O46">E5+G5+I5+K5+M5</f>
        <v>408</v>
      </c>
      <c r="P5" s="10">
        <f aca="true" t="shared" si="1" ref="P5:P46">O5*100/500</f>
        <v>81.6</v>
      </c>
      <c r="Q5" s="10" t="s">
        <v>18</v>
      </c>
      <c r="R5" s="34" t="s">
        <v>113</v>
      </c>
    </row>
    <row r="6" spans="1:18" ht="15">
      <c r="A6" s="1">
        <v>2</v>
      </c>
      <c r="B6" s="8">
        <v>19112504</v>
      </c>
      <c r="C6" s="8">
        <v>2</v>
      </c>
      <c r="D6" s="12" t="s">
        <v>30</v>
      </c>
      <c r="E6" s="10">
        <v>86</v>
      </c>
      <c r="F6" s="11" t="s">
        <v>2</v>
      </c>
      <c r="G6" s="10">
        <v>93</v>
      </c>
      <c r="H6" s="11" t="s">
        <v>25</v>
      </c>
      <c r="I6" s="10">
        <v>91</v>
      </c>
      <c r="J6" s="11" t="s">
        <v>25</v>
      </c>
      <c r="K6" s="10">
        <v>94</v>
      </c>
      <c r="L6" s="11" t="s">
        <v>25</v>
      </c>
      <c r="M6" s="10">
        <v>96</v>
      </c>
      <c r="N6" s="11" t="s">
        <v>25</v>
      </c>
      <c r="O6" s="10">
        <f t="shared" si="0"/>
        <v>460</v>
      </c>
      <c r="P6" s="10">
        <f t="shared" si="1"/>
        <v>92</v>
      </c>
      <c r="Q6" s="10" t="s">
        <v>18</v>
      </c>
      <c r="R6" s="34" t="s">
        <v>113</v>
      </c>
    </row>
    <row r="7" spans="1:18" ht="15">
      <c r="A7" s="1">
        <v>3</v>
      </c>
      <c r="B7" s="8">
        <v>19112505</v>
      </c>
      <c r="C7" s="8">
        <v>3</v>
      </c>
      <c r="D7" s="12" t="s">
        <v>34</v>
      </c>
      <c r="E7" s="10">
        <v>81</v>
      </c>
      <c r="F7" s="11" t="s">
        <v>3</v>
      </c>
      <c r="G7" s="10">
        <v>79</v>
      </c>
      <c r="H7" s="11" t="s">
        <v>3</v>
      </c>
      <c r="I7" s="10">
        <v>65</v>
      </c>
      <c r="J7" s="11" t="s">
        <v>3</v>
      </c>
      <c r="K7" s="10">
        <v>78</v>
      </c>
      <c r="L7" s="11" t="s">
        <v>2</v>
      </c>
      <c r="M7" s="10">
        <v>79</v>
      </c>
      <c r="N7" s="11" t="s">
        <v>3</v>
      </c>
      <c r="O7" s="10">
        <f t="shared" si="0"/>
        <v>382</v>
      </c>
      <c r="P7" s="10">
        <f t="shared" si="1"/>
        <v>76.4</v>
      </c>
      <c r="Q7" s="10" t="s">
        <v>18</v>
      </c>
      <c r="R7" s="34" t="s">
        <v>113</v>
      </c>
    </row>
    <row r="8" spans="1:18" ht="15">
      <c r="A8" s="1">
        <v>4</v>
      </c>
      <c r="B8" s="8">
        <v>19112506</v>
      </c>
      <c r="C8" s="8">
        <v>4</v>
      </c>
      <c r="D8" s="12" t="s">
        <v>35</v>
      </c>
      <c r="E8" s="10">
        <v>86</v>
      </c>
      <c r="F8" s="11" t="s">
        <v>2</v>
      </c>
      <c r="G8" s="10">
        <v>98</v>
      </c>
      <c r="H8" s="11" t="s">
        <v>25</v>
      </c>
      <c r="I8" s="10">
        <v>95</v>
      </c>
      <c r="J8" s="11" t="s">
        <v>25</v>
      </c>
      <c r="K8" s="10">
        <v>94</v>
      </c>
      <c r="L8" s="11" t="s">
        <v>25</v>
      </c>
      <c r="M8" s="10">
        <v>95</v>
      </c>
      <c r="N8" s="11" t="s">
        <v>25</v>
      </c>
      <c r="O8" s="10">
        <f t="shared" si="0"/>
        <v>468</v>
      </c>
      <c r="P8" s="10">
        <f t="shared" si="1"/>
        <v>93.6</v>
      </c>
      <c r="Q8" s="10" t="s">
        <v>18</v>
      </c>
      <c r="R8" s="34" t="s">
        <v>113</v>
      </c>
    </row>
    <row r="9" spans="1:18" ht="15">
      <c r="A9" s="1">
        <v>5</v>
      </c>
      <c r="B9" s="8">
        <v>19112507</v>
      </c>
      <c r="C9" s="8">
        <v>5</v>
      </c>
      <c r="D9" s="12" t="s">
        <v>38</v>
      </c>
      <c r="E9" s="10">
        <v>70</v>
      </c>
      <c r="F9" s="11" t="s">
        <v>4</v>
      </c>
      <c r="G9" s="10">
        <v>78</v>
      </c>
      <c r="H9" s="11" t="s">
        <v>3</v>
      </c>
      <c r="I9" s="10">
        <v>70</v>
      </c>
      <c r="J9" s="11" t="s">
        <v>2</v>
      </c>
      <c r="K9" s="10">
        <v>89</v>
      </c>
      <c r="L9" s="11" t="s">
        <v>1</v>
      </c>
      <c r="M9" s="10">
        <v>70</v>
      </c>
      <c r="N9" s="11" t="s">
        <v>4</v>
      </c>
      <c r="O9" s="10">
        <f t="shared" si="0"/>
        <v>377</v>
      </c>
      <c r="P9" s="10">
        <f t="shared" si="1"/>
        <v>75.4</v>
      </c>
      <c r="Q9" s="10" t="s">
        <v>18</v>
      </c>
      <c r="R9" s="34" t="s">
        <v>113</v>
      </c>
    </row>
    <row r="10" spans="1:18" ht="15">
      <c r="A10" s="1">
        <v>6</v>
      </c>
      <c r="B10" s="8">
        <v>19112508</v>
      </c>
      <c r="C10" s="8">
        <v>6</v>
      </c>
      <c r="D10" s="12" t="s">
        <v>45</v>
      </c>
      <c r="E10" s="10">
        <v>71</v>
      </c>
      <c r="F10" s="11" t="s">
        <v>4</v>
      </c>
      <c r="G10" s="10">
        <v>89</v>
      </c>
      <c r="H10" s="11" t="s">
        <v>1</v>
      </c>
      <c r="I10" s="10">
        <v>89</v>
      </c>
      <c r="J10" s="11" t="s">
        <v>1</v>
      </c>
      <c r="K10" s="10">
        <v>64</v>
      </c>
      <c r="L10" s="11" t="s">
        <v>3</v>
      </c>
      <c r="M10" s="10">
        <v>89</v>
      </c>
      <c r="N10" s="11" t="s">
        <v>1</v>
      </c>
      <c r="O10" s="10">
        <f t="shared" si="0"/>
        <v>402</v>
      </c>
      <c r="P10" s="10">
        <f t="shared" si="1"/>
        <v>80.4</v>
      </c>
      <c r="Q10" s="10" t="s">
        <v>18</v>
      </c>
      <c r="R10" s="34" t="s">
        <v>113</v>
      </c>
    </row>
    <row r="11" spans="1:18" ht="15">
      <c r="A11" s="1">
        <v>7</v>
      </c>
      <c r="B11" s="8">
        <v>19112509</v>
      </c>
      <c r="C11" s="8">
        <v>7</v>
      </c>
      <c r="D11" s="12" t="s">
        <v>49</v>
      </c>
      <c r="E11" s="10">
        <v>76</v>
      </c>
      <c r="F11" s="11" t="s">
        <v>3</v>
      </c>
      <c r="G11" s="10">
        <v>76</v>
      </c>
      <c r="H11" s="11" t="s">
        <v>3</v>
      </c>
      <c r="I11" s="10">
        <v>69</v>
      </c>
      <c r="J11" s="11" t="s">
        <v>3</v>
      </c>
      <c r="K11" s="10">
        <v>59</v>
      </c>
      <c r="L11" s="11" t="s">
        <v>4</v>
      </c>
      <c r="M11" s="10">
        <v>79</v>
      </c>
      <c r="N11" s="11" t="s">
        <v>3</v>
      </c>
      <c r="O11" s="10">
        <f t="shared" si="0"/>
        <v>359</v>
      </c>
      <c r="P11" s="10">
        <f t="shared" si="1"/>
        <v>71.8</v>
      </c>
      <c r="Q11" s="10" t="s">
        <v>18</v>
      </c>
      <c r="R11" s="34" t="s">
        <v>113</v>
      </c>
    </row>
    <row r="12" spans="1:18" ht="15">
      <c r="A12" s="1">
        <v>8</v>
      </c>
      <c r="B12" s="8">
        <v>19112510</v>
      </c>
      <c r="C12" s="8">
        <v>8</v>
      </c>
      <c r="D12" s="12" t="s">
        <v>55</v>
      </c>
      <c r="E12" s="10">
        <v>90</v>
      </c>
      <c r="F12" s="11" t="s">
        <v>1</v>
      </c>
      <c r="G12" s="10">
        <v>95</v>
      </c>
      <c r="H12" s="11" t="s">
        <v>25</v>
      </c>
      <c r="I12" s="10">
        <v>91</v>
      </c>
      <c r="J12" s="11" t="s">
        <v>25</v>
      </c>
      <c r="K12" s="10">
        <v>95</v>
      </c>
      <c r="L12" s="11" t="s">
        <v>25</v>
      </c>
      <c r="M12" s="10">
        <v>95</v>
      </c>
      <c r="N12" s="11" t="s">
        <v>25</v>
      </c>
      <c r="O12" s="10">
        <f t="shared" si="0"/>
        <v>466</v>
      </c>
      <c r="P12" s="10">
        <f t="shared" si="1"/>
        <v>93.2</v>
      </c>
      <c r="Q12" s="10" t="s">
        <v>18</v>
      </c>
      <c r="R12" s="34" t="s">
        <v>113</v>
      </c>
    </row>
    <row r="13" spans="1:18" ht="15">
      <c r="A13" s="1">
        <v>9</v>
      </c>
      <c r="B13" s="8">
        <v>19112511</v>
      </c>
      <c r="C13" s="8">
        <v>9</v>
      </c>
      <c r="D13" s="12" t="s">
        <v>56</v>
      </c>
      <c r="E13" s="10">
        <v>73</v>
      </c>
      <c r="F13" s="11" t="s">
        <v>4</v>
      </c>
      <c r="G13" s="10">
        <v>91</v>
      </c>
      <c r="H13" s="11" t="s">
        <v>1</v>
      </c>
      <c r="I13" s="10">
        <v>59</v>
      </c>
      <c r="J13" s="11" t="s">
        <v>4</v>
      </c>
      <c r="K13" s="10">
        <v>59</v>
      </c>
      <c r="L13" s="11" t="s">
        <v>4</v>
      </c>
      <c r="M13" s="10">
        <v>59</v>
      </c>
      <c r="N13" s="11" t="s">
        <v>5</v>
      </c>
      <c r="O13" s="10">
        <f t="shared" si="0"/>
        <v>341</v>
      </c>
      <c r="P13" s="10">
        <f t="shared" si="1"/>
        <v>68.2</v>
      </c>
      <c r="Q13" s="10" t="s">
        <v>18</v>
      </c>
      <c r="R13" s="34" t="s">
        <v>113</v>
      </c>
    </row>
    <row r="14" spans="1:18" ht="15">
      <c r="A14" s="1">
        <v>10</v>
      </c>
      <c r="B14" s="8">
        <v>19112512</v>
      </c>
      <c r="C14" s="8">
        <v>10</v>
      </c>
      <c r="D14" s="12" t="s">
        <v>59</v>
      </c>
      <c r="E14" s="10">
        <v>69</v>
      </c>
      <c r="F14" s="11" t="s">
        <v>5</v>
      </c>
      <c r="G14" s="10">
        <v>81</v>
      </c>
      <c r="H14" s="11" t="s">
        <v>2</v>
      </c>
      <c r="I14" s="10">
        <v>77</v>
      </c>
      <c r="J14" s="11" t="s">
        <v>2</v>
      </c>
      <c r="K14" s="10">
        <v>67</v>
      </c>
      <c r="L14" s="11" t="s">
        <v>3</v>
      </c>
      <c r="M14" s="10">
        <v>83</v>
      </c>
      <c r="N14" s="11" t="s">
        <v>2</v>
      </c>
      <c r="O14" s="10">
        <f t="shared" si="0"/>
        <v>377</v>
      </c>
      <c r="P14" s="10">
        <f t="shared" si="1"/>
        <v>75.4</v>
      </c>
      <c r="Q14" s="10" t="s">
        <v>18</v>
      </c>
      <c r="R14" s="34" t="s">
        <v>113</v>
      </c>
    </row>
    <row r="15" spans="1:18" ht="15">
      <c r="A15" s="1">
        <v>11</v>
      </c>
      <c r="B15" s="8">
        <v>19112513</v>
      </c>
      <c r="C15" s="8">
        <v>11</v>
      </c>
      <c r="D15" s="12" t="s">
        <v>60</v>
      </c>
      <c r="E15" s="10">
        <v>72</v>
      </c>
      <c r="F15" s="11" t="s">
        <v>4</v>
      </c>
      <c r="G15" s="10">
        <v>80</v>
      </c>
      <c r="H15" s="11" t="s">
        <v>3</v>
      </c>
      <c r="I15" s="10">
        <v>56</v>
      </c>
      <c r="J15" s="11" t="s">
        <v>4</v>
      </c>
      <c r="K15" s="10">
        <v>78</v>
      </c>
      <c r="L15" s="11" t="s">
        <v>2</v>
      </c>
      <c r="M15" s="10">
        <v>79</v>
      </c>
      <c r="N15" s="11" t="s">
        <v>3</v>
      </c>
      <c r="O15" s="10">
        <f t="shared" si="0"/>
        <v>365</v>
      </c>
      <c r="P15" s="10">
        <f t="shared" si="1"/>
        <v>73</v>
      </c>
      <c r="Q15" s="10" t="s">
        <v>18</v>
      </c>
      <c r="R15" s="34" t="s">
        <v>113</v>
      </c>
    </row>
    <row r="16" spans="1:18" ht="15">
      <c r="A16" s="1">
        <v>12</v>
      </c>
      <c r="B16" s="8">
        <v>19112514</v>
      </c>
      <c r="C16" s="8">
        <v>12</v>
      </c>
      <c r="D16" s="12" t="s">
        <v>62</v>
      </c>
      <c r="E16" s="10">
        <v>68</v>
      </c>
      <c r="F16" s="11" t="s">
        <v>5</v>
      </c>
      <c r="G16" s="10">
        <v>65</v>
      </c>
      <c r="H16" s="11" t="s">
        <v>5</v>
      </c>
      <c r="I16" s="10">
        <v>89</v>
      </c>
      <c r="J16" s="11" t="s">
        <v>1</v>
      </c>
      <c r="K16" s="10">
        <v>68</v>
      </c>
      <c r="L16" s="11" t="s">
        <v>3</v>
      </c>
      <c r="M16" s="10">
        <v>68</v>
      </c>
      <c r="N16" s="11" t="s">
        <v>4</v>
      </c>
      <c r="O16" s="10">
        <f t="shared" si="0"/>
        <v>358</v>
      </c>
      <c r="P16" s="10">
        <f t="shared" si="1"/>
        <v>71.6</v>
      </c>
      <c r="Q16" s="10" t="s">
        <v>18</v>
      </c>
      <c r="R16" s="34" t="s">
        <v>113</v>
      </c>
    </row>
    <row r="17" spans="1:18" ht="15">
      <c r="A17" s="1">
        <v>13</v>
      </c>
      <c r="B17" s="8">
        <v>19112515</v>
      </c>
      <c r="C17" s="8">
        <v>13</v>
      </c>
      <c r="D17" s="12" t="s">
        <v>72</v>
      </c>
      <c r="E17" s="10">
        <v>78</v>
      </c>
      <c r="F17" s="11" t="s">
        <v>3</v>
      </c>
      <c r="G17" s="10">
        <v>81</v>
      </c>
      <c r="H17" s="11" t="s">
        <v>2</v>
      </c>
      <c r="I17" s="10">
        <v>84</v>
      </c>
      <c r="J17" s="11" t="s">
        <v>1</v>
      </c>
      <c r="K17" s="10">
        <v>67</v>
      </c>
      <c r="L17" s="11" t="s">
        <v>3</v>
      </c>
      <c r="M17" s="10">
        <v>78</v>
      </c>
      <c r="N17" s="11" t="s">
        <v>3</v>
      </c>
      <c r="O17" s="10">
        <f t="shared" si="0"/>
        <v>388</v>
      </c>
      <c r="P17" s="10">
        <f t="shared" si="1"/>
        <v>77.6</v>
      </c>
      <c r="Q17" s="10" t="s">
        <v>18</v>
      </c>
      <c r="R17" s="34" t="s">
        <v>113</v>
      </c>
    </row>
    <row r="18" spans="1:18" ht="15">
      <c r="A18" s="1">
        <v>14</v>
      </c>
      <c r="B18" s="8">
        <v>19112516</v>
      </c>
      <c r="C18" s="8">
        <v>14</v>
      </c>
      <c r="D18" s="12" t="s">
        <v>75</v>
      </c>
      <c r="E18" s="10">
        <v>97</v>
      </c>
      <c r="F18" s="11" t="s">
        <v>25</v>
      </c>
      <c r="G18" s="10">
        <v>95</v>
      </c>
      <c r="H18" s="11" t="s">
        <v>25</v>
      </c>
      <c r="I18" s="10">
        <v>91</v>
      </c>
      <c r="J18" s="11" t="s">
        <v>25</v>
      </c>
      <c r="K18" s="10">
        <v>91</v>
      </c>
      <c r="L18" s="11" t="s">
        <v>25</v>
      </c>
      <c r="M18" s="10">
        <v>95</v>
      </c>
      <c r="N18" s="11" t="s">
        <v>25</v>
      </c>
      <c r="O18" s="10">
        <f t="shared" si="0"/>
        <v>469</v>
      </c>
      <c r="P18" s="10">
        <f t="shared" si="1"/>
        <v>93.8</v>
      </c>
      <c r="Q18" s="10" t="s">
        <v>18</v>
      </c>
      <c r="R18" s="34" t="s">
        <v>113</v>
      </c>
    </row>
    <row r="19" spans="1:18" ht="15">
      <c r="A19" s="1">
        <v>15</v>
      </c>
      <c r="B19" s="8">
        <v>19112517</v>
      </c>
      <c r="C19" s="8">
        <v>15</v>
      </c>
      <c r="D19" s="12" t="s">
        <v>76</v>
      </c>
      <c r="E19" s="10">
        <v>91</v>
      </c>
      <c r="F19" s="11" t="s">
        <v>1</v>
      </c>
      <c r="G19" s="10">
        <v>93</v>
      </c>
      <c r="H19" s="11" t="s">
        <v>25</v>
      </c>
      <c r="I19" s="22">
        <v>100</v>
      </c>
      <c r="J19" s="11" t="s">
        <v>25</v>
      </c>
      <c r="K19" s="10">
        <v>96</v>
      </c>
      <c r="L19" s="11" t="s">
        <v>25</v>
      </c>
      <c r="M19" s="10">
        <v>99</v>
      </c>
      <c r="N19" s="11" t="s">
        <v>25</v>
      </c>
      <c r="O19" s="10">
        <f t="shared" si="0"/>
        <v>479</v>
      </c>
      <c r="P19" s="10">
        <f t="shared" si="1"/>
        <v>95.8</v>
      </c>
      <c r="Q19" s="10" t="s">
        <v>18</v>
      </c>
      <c r="R19" s="34" t="s">
        <v>113</v>
      </c>
    </row>
    <row r="20" spans="1:18" ht="15">
      <c r="A20" s="1">
        <v>16</v>
      </c>
      <c r="B20" s="8">
        <v>19112518</v>
      </c>
      <c r="C20" s="8">
        <v>16</v>
      </c>
      <c r="D20" s="12" t="s">
        <v>81</v>
      </c>
      <c r="E20" s="10">
        <v>94</v>
      </c>
      <c r="F20" s="11" t="s">
        <v>25</v>
      </c>
      <c r="G20" s="10">
        <v>97</v>
      </c>
      <c r="H20" s="11" t="s">
        <v>25</v>
      </c>
      <c r="I20" s="10">
        <v>93</v>
      </c>
      <c r="J20" s="11" t="s">
        <v>25</v>
      </c>
      <c r="K20" s="10">
        <v>95</v>
      </c>
      <c r="L20" s="11" t="s">
        <v>25</v>
      </c>
      <c r="M20" s="10">
        <v>95</v>
      </c>
      <c r="N20" s="11" t="s">
        <v>25</v>
      </c>
      <c r="O20" s="10">
        <f t="shared" si="0"/>
        <v>474</v>
      </c>
      <c r="P20" s="10">
        <f t="shared" si="1"/>
        <v>94.8</v>
      </c>
      <c r="Q20" s="10" t="s">
        <v>18</v>
      </c>
      <c r="R20" s="34" t="s">
        <v>113</v>
      </c>
    </row>
    <row r="21" spans="1:18" ht="15">
      <c r="A21" s="1">
        <v>17</v>
      </c>
      <c r="B21" s="8">
        <v>19112519</v>
      </c>
      <c r="C21" s="8">
        <v>17</v>
      </c>
      <c r="D21" s="12" t="s">
        <v>84</v>
      </c>
      <c r="E21" s="10">
        <v>85</v>
      </c>
      <c r="F21" s="11" t="s">
        <v>2</v>
      </c>
      <c r="G21" s="10">
        <v>83</v>
      </c>
      <c r="H21" s="11" t="s">
        <v>2</v>
      </c>
      <c r="I21" s="10">
        <v>78</v>
      </c>
      <c r="J21" s="11" t="s">
        <v>2</v>
      </c>
      <c r="K21" s="10">
        <v>80</v>
      </c>
      <c r="L21" s="11" t="s">
        <v>1</v>
      </c>
      <c r="M21" s="10">
        <v>91</v>
      </c>
      <c r="N21" s="11" t="s">
        <v>1</v>
      </c>
      <c r="O21" s="10">
        <f t="shared" si="0"/>
        <v>417</v>
      </c>
      <c r="P21" s="10">
        <f t="shared" si="1"/>
        <v>83.4</v>
      </c>
      <c r="Q21" s="10" t="s">
        <v>18</v>
      </c>
      <c r="R21" s="34" t="s">
        <v>113</v>
      </c>
    </row>
    <row r="22" spans="1:18" ht="15">
      <c r="A22" s="1">
        <v>18</v>
      </c>
      <c r="B22" s="8">
        <v>19112520</v>
      </c>
      <c r="C22" s="8">
        <v>18</v>
      </c>
      <c r="D22" s="12" t="s">
        <v>86</v>
      </c>
      <c r="E22" s="10">
        <v>83</v>
      </c>
      <c r="F22" s="11" t="s">
        <v>2</v>
      </c>
      <c r="G22" s="10">
        <v>95</v>
      </c>
      <c r="H22" s="11" t="s">
        <v>25</v>
      </c>
      <c r="I22" s="10">
        <v>95</v>
      </c>
      <c r="J22" s="11" t="s">
        <v>25</v>
      </c>
      <c r="K22" s="10">
        <v>95</v>
      </c>
      <c r="L22" s="11" t="s">
        <v>25</v>
      </c>
      <c r="M22" s="10">
        <v>97</v>
      </c>
      <c r="N22" s="11" t="s">
        <v>25</v>
      </c>
      <c r="O22" s="10">
        <f t="shared" si="0"/>
        <v>465</v>
      </c>
      <c r="P22" s="10">
        <f t="shared" si="1"/>
        <v>93</v>
      </c>
      <c r="Q22" s="10" t="s">
        <v>18</v>
      </c>
      <c r="R22" s="34" t="s">
        <v>113</v>
      </c>
    </row>
    <row r="23" spans="1:18" ht="15">
      <c r="A23" s="1">
        <v>19</v>
      </c>
      <c r="B23" s="8">
        <v>19112521</v>
      </c>
      <c r="C23" s="8">
        <v>19</v>
      </c>
      <c r="D23" s="12" t="s">
        <v>88</v>
      </c>
      <c r="E23" s="10">
        <v>63</v>
      </c>
      <c r="F23" s="11" t="s">
        <v>5</v>
      </c>
      <c r="G23" s="10">
        <v>65</v>
      </c>
      <c r="H23" s="11" t="s">
        <v>5</v>
      </c>
      <c r="I23" s="10">
        <v>69</v>
      </c>
      <c r="J23" s="11" t="s">
        <v>3</v>
      </c>
      <c r="K23" s="10">
        <v>79</v>
      </c>
      <c r="L23" s="11" t="s">
        <v>2</v>
      </c>
      <c r="M23" s="10">
        <v>69</v>
      </c>
      <c r="N23" s="11" t="s">
        <v>4</v>
      </c>
      <c r="O23" s="10">
        <f t="shared" si="0"/>
        <v>345</v>
      </c>
      <c r="P23" s="10">
        <f t="shared" si="1"/>
        <v>69</v>
      </c>
      <c r="Q23" s="10" t="s">
        <v>18</v>
      </c>
      <c r="R23" s="34" t="s">
        <v>113</v>
      </c>
    </row>
    <row r="24" spans="1:18" ht="15">
      <c r="A24" s="1">
        <v>20</v>
      </c>
      <c r="B24" s="8">
        <v>19112522</v>
      </c>
      <c r="C24" s="8">
        <v>20</v>
      </c>
      <c r="D24" s="12" t="s">
        <v>90</v>
      </c>
      <c r="E24" s="10">
        <v>68</v>
      </c>
      <c r="F24" s="11" t="s">
        <v>5</v>
      </c>
      <c r="G24" s="10">
        <v>91</v>
      </c>
      <c r="H24" s="11" t="s">
        <v>1</v>
      </c>
      <c r="I24" s="10">
        <v>84</v>
      </c>
      <c r="J24" s="11" t="s">
        <v>1</v>
      </c>
      <c r="K24" s="10">
        <v>69</v>
      </c>
      <c r="L24" s="11" t="s">
        <v>3</v>
      </c>
      <c r="M24" s="10">
        <v>90</v>
      </c>
      <c r="N24" s="11" t="s">
        <v>1</v>
      </c>
      <c r="O24" s="10">
        <f t="shared" si="0"/>
        <v>402</v>
      </c>
      <c r="P24" s="10">
        <f t="shared" si="1"/>
        <v>80.4</v>
      </c>
      <c r="Q24" s="10" t="s">
        <v>18</v>
      </c>
      <c r="R24" s="34" t="s">
        <v>113</v>
      </c>
    </row>
    <row r="25" spans="1:18" ht="15">
      <c r="A25" s="1">
        <v>21</v>
      </c>
      <c r="B25" s="8">
        <v>19112523</v>
      </c>
      <c r="C25" s="8">
        <v>21</v>
      </c>
      <c r="D25" s="12" t="s">
        <v>97</v>
      </c>
      <c r="E25" s="10">
        <v>68</v>
      </c>
      <c r="F25" s="11" t="s">
        <v>5</v>
      </c>
      <c r="G25" s="10">
        <v>64</v>
      </c>
      <c r="H25" s="11" t="s">
        <v>5</v>
      </c>
      <c r="I25" s="10">
        <v>58</v>
      </c>
      <c r="J25" s="11" t="s">
        <v>4</v>
      </c>
      <c r="K25" s="10">
        <v>44</v>
      </c>
      <c r="L25" s="11" t="s">
        <v>6</v>
      </c>
      <c r="M25" s="10">
        <v>72</v>
      </c>
      <c r="N25" s="11" t="s">
        <v>4</v>
      </c>
      <c r="O25" s="10">
        <f t="shared" si="0"/>
        <v>306</v>
      </c>
      <c r="P25" s="10">
        <f t="shared" si="1"/>
        <v>61.2</v>
      </c>
      <c r="Q25" s="10" t="s">
        <v>18</v>
      </c>
      <c r="R25" s="34" t="s">
        <v>113</v>
      </c>
    </row>
    <row r="26" spans="1:18" ht="15">
      <c r="A26" s="1">
        <v>22</v>
      </c>
      <c r="B26" s="8">
        <v>19112524</v>
      </c>
      <c r="C26" s="8">
        <v>22</v>
      </c>
      <c r="D26" s="12" t="s">
        <v>98</v>
      </c>
      <c r="E26" s="10">
        <v>74</v>
      </c>
      <c r="F26" s="11" t="s">
        <v>4</v>
      </c>
      <c r="G26" s="10">
        <v>80</v>
      </c>
      <c r="H26" s="11" t="s">
        <v>3</v>
      </c>
      <c r="I26" s="10">
        <v>70</v>
      </c>
      <c r="J26" s="11" t="s">
        <v>2</v>
      </c>
      <c r="K26" s="10">
        <v>79</v>
      </c>
      <c r="L26" s="11" t="s">
        <v>2</v>
      </c>
      <c r="M26" s="10">
        <v>80</v>
      </c>
      <c r="N26" s="11" t="s">
        <v>3</v>
      </c>
      <c r="O26" s="10">
        <f t="shared" si="0"/>
        <v>383</v>
      </c>
      <c r="P26" s="10">
        <f t="shared" si="1"/>
        <v>76.6</v>
      </c>
      <c r="Q26" s="10" t="s">
        <v>18</v>
      </c>
      <c r="R26" s="34" t="s">
        <v>113</v>
      </c>
    </row>
    <row r="27" spans="1:18" ht="15">
      <c r="A27" s="1">
        <v>23</v>
      </c>
      <c r="B27" s="8">
        <v>19112525</v>
      </c>
      <c r="C27" s="8">
        <v>23</v>
      </c>
      <c r="D27" s="12" t="s">
        <v>108</v>
      </c>
      <c r="E27" s="10">
        <v>78</v>
      </c>
      <c r="F27" s="11" t="s">
        <v>3</v>
      </c>
      <c r="G27" s="10">
        <v>91</v>
      </c>
      <c r="H27" s="11" t="s">
        <v>1</v>
      </c>
      <c r="I27" s="10">
        <v>80</v>
      </c>
      <c r="J27" s="11" t="s">
        <v>1</v>
      </c>
      <c r="K27" s="10">
        <v>75</v>
      </c>
      <c r="L27" s="11" t="s">
        <v>2</v>
      </c>
      <c r="M27" s="10">
        <v>91</v>
      </c>
      <c r="N27" s="11" t="s">
        <v>1</v>
      </c>
      <c r="O27" s="10">
        <f t="shared" si="0"/>
        <v>415</v>
      </c>
      <c r="P27" s="10">
        <f t="shared" si="1"/>
        <v>83</v>
      </c>
      <c r="Q27" s="10" t="s">
        <v>18</v>
      </c>
      <c r="R27" s="34" t="s">
        <v>113</v>
      </c>
    </row>
    <row r="28" spans="1:18" ht="15">
      <c r="A28" s="1">
        <v>24</v>
      </c>
      <c r="B28" s="8">
        <v>19112526</v>
      </c>
      <c r="C28" s="8">
        <v>24</v>
      </c>
      <c r="D28" s="12" t="s">
        <v>102</v>
      </c>
      <c r="E28" s="10">
        <v>72</v>
      </c>
      <c r="F28" s="11" t="s">
        <v>4</v>
      </c>
      <c r="G28" s="10">
        <v>81</v>
      </c>
      <c r="H28" s="11" t="s">
        <v>2</v>
      </c>
      <c r="I28" s="10">
        <v>80</v>
      </c>
      <c r="J28" s="11" t="s">
        <v>1</v>
      </c>
      <c r="K28" s="10">
        <v>78</v>
      </c>
      <c r="L28" s="11" t="s">
        <v>2</v>
      </c>
      <c r="M28" s="10">
        <v>91</v>
      </c>
      <c r="N28" s="11" t="s">
        <v>1</v>
      </c>
      <c r="O28" s="10">
        <f t="shared" si="0"/>
        <v>402</v>
      </c>
      <c r="P28" s="10">
        <f t="shared" si="1"/>
        <v>80.4</v>
      </c>
      <c r="Q28" s="10" t="s">
        <v>18</v>
      </c>
      <c r="R28" s="34" t="s">
        <v>113</v>
      </c>
    </row>
    <row r="29" spans="1:18" ht="15">
      <c r="A29" s="1">
        <v>25</v>
      </c>
      <c r="B29" s="8">
        <v>19112527</v>
      </c>
      <c r="C29" s="8">
        <v>25</v>
      </c>
      <c r="D29" s="12" t="s">
        <v>106</v>
      </c>
      <c r="E29" s="10">
        <v>63</v>
      </c>
      <c r="F29" s="11" t="s">
        <v>5</v>
      </c>
      <c r="G29" s="10">
        <v>69</v>
      </c>
      <c r="H29" s="11" t="s">
        <v>5</v>
      </c>
      <c r="I29" s="10">
        <v>68</v>
      </c>
      <c r="J29" s="11" t="s">
        <v>3</v>
      </c>
      <c r="K29" s="10">
        <v>78</v>
      </c>
      <c r="L29" s="11" t="s">
        <v>2</v>
      </c>
      <c r="M29" s="10">
        <v>71</v>
      </c>
      <c r="N29" s="11" t="s">
        <v>4</v>
      </c>
      <c r="O29" s="10">
        <f t="shared" si="0"/>
        <v>349</v>
      </c>
      <c r="P29" s="10">
        <f t="shared" si="1"/>
        <v>69.8</v>
      </c>
      <c r="Q29" s="10" t="s">
        <v>18</v>
      </c>
      <c r="R29" s="34" t="s">
        <v>113</v>
      </c>
    </row>
    <row r="30" spans="1:18" ht="15">
      <c r="A30" s="1">
        <v>26</v>
      </c>
      <c r="B30" s="8">
        <v>19112552</v>
      </c>
      <c r="C30" s="8">
        <v>50</v>
      </c>
      <c r="D30" s="12" t="s">
        <v>114</v>
      </c>
      <c r="E30" s="10">
        <v>82</v>
      </c>
      <c r="F30" s="11" t="s">
        <v>2</v>
      </c>
      <c r="G30" s="10">
        <v>85</v>
      </c>
      <c r="H30" s="11" t="s">
        <v>2</v>
      </c>
      <c r="I30" s="10">
        <v>85</v>
      </c>
      <c r="J30" s="11" t="s">
        <v>1</v>
      </c>
      <c r="K30" s="10">
        <v>81</v>
      </c>
      <c r="L30" s="11" t="s">
        <v>1</v>
      </c>
      <c r="M30" s="10">
        <v>87</v>
      </c>
      <c r="N30" s="11" t="s">
        <v>2</v>
      </c>
      <c r="O30" s="10">
        <f t="shared" si="0"/>
        <v>420</v>
      </c>
      <c r="P30" s="10">
        <f t="shared" si="1"/>
        <v>84</v>
      </c>
      <c r="Q30" s="10" t="s">
        <v>18</v>
      </c>
      <c r="R30" s="34" t="s">
        <v>113</v>
      </c>
    </row>
    <row r="31" spans="1:18" ht="15">
      <c r="A31" s="1">
        <v>27</v>
      </c>
      <c r="B31" s="8">
        <v>19112553</v>
      </c>
      <c r="C31" s="8">
        <v>51</v>
      </c>
      <c r="D31" s="12" t="s">
        <v>29</v>
      </c>
      <c r="E31" s="10">
        <v>74</v>
      </c>
      <c r="F31" s="11" t="s">
        <v>4</v>
      </c>
      <c r="G31" s="10">
        <v>81</v>
      </c>
      <c r="H31" s="11" t="s">
        <v>2</v>
      </c>
      <c r="I31" s="10">
        <v>69</v>
      </c>
      <c r="J31" s="11" t="s">
        <v>3</v>
      </c>
      <c r="K31" s="10">
        <v>79</v>
      </c>
      <c r="L31" s="11" t="s">
        <v>2</v>
      </c>
      <c r="M31" s="10">
        <v>66</v>
      </c>
      <c r="N31" s="11" t="s">
        <v>5</v>
      </c>
      <c r="O31" s="10">
        <f t="shared" si="0"/>
        <v>369</v>
      </c>
      <c r="P31" s="10">
        <f t="shared" si="1"/>
        <v>73.8</v>
      </c>
      <c r="Q31" s="10" t="s">
        <v>18</v>
      </c>
      <c r="R31" s="34" t="s">
        <v>113</v>
      </c>
    </row>
    <row r="32" spans="1:18" ht="15">
      <c r="A32" s="1">
        <v>28</v>
      </c>
      <c r="B32" s="8">
        <v>19112554</v>
      </c>
      <c r="C32" s="8">
        <v>52</v>
      </c>
      <c r="D32" s="12" t="s">
        <v>32</v>
      </c>
      <c r="E32" s="10">
        <v>72</v>
      </c>
      <c r="F32" s="11" t="s">
        <v>4</v>
      </c>
      <c r="G32" s="10">
        <v>83</v>
      </c>
      <c r="H32" s="11" t="s">
        <v>2</v>
      </c>
      <c r="I32" s="10">
        <v>59</v>
      </c>
      <c r="J32" s="11" t="s">
        <v>4</v>
      </c>
      <c r="K32" s="10">
        <v>68</v>
      </c>
      <c r="L32" s="11" t="s">
        <v>3</v>
      </c>
      <c r="M32" s="10">
        <v>91</v>
      </c>
      <c r="N32" s="11" t="s">
        <v>1</v>
      </c>
      <c r="O32" s="10">
        <f t="shared" si="0"/>
        <v>373</v>
      </c>
      <c r="P32" s="10">
        <f t="shared" si="1"/>
        <v>74.6</v>
      </c>
      <c r="Q32" s="10" t="s">
        <v>18</v>
      </c>
      <c r="R32" s="34" t="s">
        <v>113</v>
      </c>
    </row>
    <row r="33" spans="1:18" ht="15">
      <c r="A33" s="1">
        <v>29</v>
      </c>
      <c r="B33" s="8">
        <v>19112555</v>
      </c>
      <c r="C33" s="8">
        <v>53</v>
      </c>
      <c r="D33" s="12" t="s">
        <v>40</v>
      </c>
      <c r="E33" s="10">
        <v>68</v>
      </c>
      <c r="F33" s="11" t="s">
        <v>5</v>
      </c>
      <c r="G33" s="10">
        <v>58</v>
      </c>
      <c r="H33" s="11" t="s">
        <v>6</v>
      </c>
      <c r="I33" s="10">
        <v>58</v>
      </c>
      <c r="J33" s="11" t="s">
        <v>4</v>
      </c>
      <c r="K33" s="10">
        <v>45</v>
      </c>
      <c r="L33" s="11" t="s">
        <v>6</v>
      </c>
      <c r="M33" s="10">
        <v>69</v>
      </c>
      <c r="N33" s="11" t="s">
        <v>4</v>
      </c>
      <c r="O33" s="10">
        <f t="shared" si="0"/>
        <v>298</v>
      </c>
      <c r="P33" s="10">
        <f t="shared" si="1"/>
        <v>59.6</v>
      </c>
      <c r="Q33" s="10" t="s">
        <v>19</v>
      </c>
      <c r="R33" s="34" t="s">
        <v>113</v>
      </c>
    </row>
    <row r="34" spans="1:18" ht="15">
      <c r="A34" s="1">
        <v>30</v>
      </c>
      <c r="B34" s="8">
        <v>19112556</v>
      </c>
      <c r="C34" s="8">
        <v>54</v>
      </c>
      <c r="D34" s="12" t="s">
        <v>41</v>
      </c>
      <c r="E34" s="10">
        <v>76</v>
      </c>
      <c r="F34" s="11" t="s">
        <v>3</v>
      </c>
      <c r="G34" s="10">
        <v>92</v>
      </c>
      <c r="H34" s="11" t="s">
        <v>25</v>
      </c>
      <c r="I34" s="10">
        <v>58</v>
      </c>
      <c r="J34" s="11" t="s">
        <v>4</v>
      </c>
      <c r="K34" s="10">
        <v>45</v>
      </c>
      <c r="L34" s="11" t="s">
        <v>6</v>
      </c>
      <c r="M34" s="10">
        <v>80</v>
      </c>
      <c r="N34" s="11" t="s">
        <v>7</v>
      </c>
      <c r="O34" s="10">
        <f t="shared" si="0"/>
        <v>351</v>
      </c>
      <c r="P34" s="10">
        <f t="shared" si="1"/>
        <v>70.2</v>
      </c>
      <c r="Q34" s="10" t="s">
        <v>18</v>
      </c>
      <c r="R34" s="34" t="s">
        <v>113</v>
      </c>
    </row>
    <row r="35" spans="1:18" ht="15">
      <c r="A35" s="1">
        <v>31</v>
      </c>
      <c r="B35" s="8">
        <v>19112557</v>
      </c>
      <c r="C35" s="8">
        <v>55</v>
      </c>
      <c r="D35" s="12" t="s">
        <v>47</v>
      </c>
      <c r="E35" s="10">
        <v>80</v>
      </c>
      <c r="F35" s="11" t="s">
        <v>3</v>
      </c>
      <c r="G35" s="10">
        <v>80</v>
      </c>
      <c r="H35" s="11" t="s">
        <v>3</v>
      </c>
      <c r="I35" s="10">
        <v>48</v>
      </c>
      <c r="J35" s="11" t="s">
        <v>5</v>
      </c>
      <c r="K35" s="10">
        <v>73</v>
      </c>
      <c r="L35" s="11" t="s">
        <v>2</v>
      </c>
      <c r="M35" s="10">
        <v>89</v>
      </c>
      <c r="N35" s="11" t="s">
        <v>1</v>
      </c>
      <c r="O35" s="10">
        <f t="shared" si="0"/>
        <v>370</v>
      </c>
      <c r="P35" s="10">
        <f t="shared" si="1"/>
        <v>74</v>
      </c>
      <c r="Q35" s="10" t="s">
        <v>18</v>
      </c>
      <c r="R35" s="34" t="s">
        <v>113</v>
      </c>
    </row>
    <row r="36" spans="1:18" ht="15">
      <c r="A36" s="1">
        <v>32</v>
      </c>
      <c r="B36" s="8">
        <v>19112558</v>
      </c>
      <c r="C36" s="8">
        <v>56</v>
      </c>
      <c r="D36" s="12" t="s">
        <v>70</v>
      </c>
      <c r="E36" s="10">
        <v>58</v>
      </c>
      <c r="F36" s="11" t="s">
        <v>6</v>
      </c>
      <c r="G36" s="10">
        <v>77</v>
      </c>
      <c r="H36" s="11" t="s">
        <v>3</v>
      </c>
      <c r="I36" s="10">
        <v>53</v>
      </c>
      <c r="J36" s="11" t="s">
        <v>4</v>
      </c>
      <c r="K36" s="10">
        <v>44</v>
      </c>
      <c r="L36" s="11" t="s">
        <v>6</v>
      </c>
      <c r="M36" s="10">
        <v>68</v>
      </c>
      <c r="N36" s="11" t="s">
        <v>4</v>
      </c>
      <c r="O36" s="10">
        <f t="shared" si="0"/>
        <v>300</v>
      </c>
      <c r="P36" s="10">
        <f t="shared" si="1"/>
        <v>60</v>
      </c>
      <c r="Q36" s="10" t="s">
        <v>18</v>
      </c>
      <c r="R36" s="34" t="s">
        <v>113</v>
      </c>
    </row>
    <row r="37" spans="1:18" ht="15">
      <c r="A37" s="1">
        <v>33</v>
      </c>
      <c r="B37" s="8">
        <v>19112559</v>
      </c>
      <c r="C37" s="8">
        <v>57</v>
      </c>
      <c r="D37" s="12" t="s">
        <v>68</v>
      </c>
      <c r="E37" s="10">
        <v>86</v>
      </c>
      <c r="F37" s="11" t="s">
        <v>2</v>
      </c>
      <c r="G37" s="10">
        <v>93</v>
      </c>
      <c r="H37" s="11" t="s">
        <v>25</v>
      </c>
      <c r="I37" s="10">
        <v>95</v>
      </c>
      <c r="J37" s="11" t="s">
        <v>25</v>
      </c>
      <c r="K37" s="10">
        <v>91</v>
      </c>
      <c r="L37" s="11" t="s">
        <v>25</v>
      </c>
      <c r="M37" s="10">
        <v>92</v>
      </c>
      <c r="N37" s="11" t="s">
        <v>1</v>
      </c>
      <c r="O37" s="10">
        <f t="shared" si="0"/>
        <v>457</v>
      </c>
      <c r="P37" s="10">
        <f t="shared" si="1"/>
        <v>91.4</v>
      </c>
      <c r="Q37" s="10" t="s">
        <v>18</v>
      </c>
      <c r="R37" s="34" t="s">
        <v>113</v>
      </c>
    </row>
    <row r="38" spans="1:18" ht="15">
      <c r="A38" s="1">
        <v>34</v>
      </c>
      <c r="B38" s="8">
        <v>19112560</v>
      </c>
      <c r="C38" s="8">
        <v>58</v>
      </c>
      <c r="D38" s="12" t="s">
        <v>69</v>
      </c>
      <c r="E38" s="10">
        <v>63</v>
      </c>
      <c r="F38" s="11" t="s">
        <v>5</v>
      </c>
      <c r="G38" s="10">
        <v>79</v>
      </c>
      <c r="H38" s="11" t="s">
        <v>3</v>
      </c>
      <c r="I38" s="10">
        <v>49</v>
      </c>
      <c r="J38" s="11" t="s">
        <v>5</v>
      </c>
      <c r="K38" s="10">
        <v>45</v>
      </c>
      <c r="L38" s="11" t="s">
        <v>6</v>
      </c>
      <c r="M38" s="10">
        <v>65</v>
      </c>
      <c r="N38" s="11" t="s">
        <v>5</v>
      </c>
      <c r="O38" s="10">
        <f t="shared" si="0"/>
        <v>301</v>
      </c>
      <c r="P38" s="10">
        <f t="shared" si="1"/>
        <v>60.2</v>
      </c>
      <c r="Q38" s="10" t="s">
        <v>18</v>
      </c>
      <c r="R38" s="34" t="s">
        <v>113</v>
      </c>
    </row>
    <row r="39" spans="1:18" ht="15">
      <c r="A39" s="1">
        <v>35</v>
      </c>
      <c r="B39" s="8">
        <v>19112561</v>
      </c>
      <c r="C39" s="8">
        <v>59</v>
      </c>
      <c r="D39" s="12" t="s">
        <v>71</v>
      </c>
      <c r="E39" s="10">
        <v>58</v>
      </c>
      <c r="F39" s="11" t="s">
        <v>6</v>
      </c>
      <c r="G39" s="10">
        <v>80</v>
      </c>
      <c r="H39" s="11" t="s">
        <v>3</v>
      </c>
      <c r="I39" s="10">
        <v>58</v>
      </c>
      <c r="J39" s="11" t="s">
        <v>4</v>
      </c>
      <c r="K39" s="10">
        <v>43</v>
      </c>
      <c r="L39" s="11" t="s">
        <v>6</v>
      </c>
      <c r="M39" s="10">
        <v>68</v>
      </c>
      <c r="N39" s="11" t="s">
        <v>4</v>
      </c>
      <c r="O39" s="10">
        <f t="shared" si="0"/>
        <v>307</v>
      </c>
      <c r="P39" s="10">
        <f t="shared" si="1"/>
        <v>61.4</v>
      </c>
      <c r="Q39" s="10" t="s">
        <v>18</v>
      </c>
      <c r="R39" s="34" t="s">
        <v>113</v>
      </c>
    </row>
    <row r="40" spans="1:18" ht="15">
      <c r="A40" s="1">
        <v>36</v>
      </c>
      <c r="B40" s="8">
        <v>19112562</v>
      </c>
      <c r="C40" s="8">
        <v>60</v>
      </c>
      <c r="D40" s="12" t="s">
        <v>74</v>
      </c>
      <c r="E40" s="10">
        <v>70</v>
      </c>
      <c r="F40" s="11" t="s">
        <v>4</v>
      </c>
      <c r="G40" s="10">
        <v>70</v>
      </c>
      <c r="H40" s="11" t="s">
        <v>4</v>
      </c>
      <c r="I40" s="10">
        <v>69</v>
      </c>
      <c r="J40" s="11" t="s">
        <v>3</v>
      </c>
      <c r="K40" s="10">
        <v>79</v>
      </c>
      <c r="L40" s="11" t="s">
        <v>2</v>
      </c>
      <c r="M40" s="10">
        <v>62</v>
      </c>
      <c r="N40" s="11" t="s">
        <v>5</v>
      </c>
      <c r="O40" s="10">
        <f t="shared" si="0"/>
        <v>350</v>
      </c>
      <c r="P40" s="10">
        <f t="shared" si="1"/>
        <v>70</v>
      </c>
      <c r="Q40" s="10" t="s">
        <v>18</v>
      </c>
      <c r="R40" s="34" t="s">
        <v>113</v>
      </c>
    </row>
    <row r="41" spans="1:18" ht="15">
      <c r="A41" s="1">
        <v>37</v>
      </c>
      <c r="B41" s="8">
        <v>19112563</v>
      </c>
      <c r="C41" s="8">
        <v>61</v>
      </c>
      <c r="D41" s="12" t="s">
        <v>78</v>
      </c>
      <c r="E41" s="10">
        <v>79</v>
      </c>
      <c r="F41" s="11" t="s">
        <v>3</v>
      </c>
      <c r="G41" s="10">
        <v>81</v>
      </c>
      <c r="H41" s="11" t="s">
        <v>2</v>
      </c>
      <c r="I41" s="10">
        <v>49</v>
      </c>
      <c r="J41" s="11" t="s">
        <v>5</v>
      </c>
      <c r="K41" s="10">
        <v>65</v>
      </c>
      <c r="L41" s="11" t="s">
        <v>3</v>
      </c>
      <c r="M41" s="10">
        <v>90</v>
      </c>
      <c r="N41" s="11" t="s">
        <v>1</v>
      </c>
      <c r="O41" s="10">
        <f t="shared" si="0"/>
        <v>364</v>
      </c>
      <c r="P41" s="10">
        <f t="shared" si="1"/>
        <v>72.8</v>
      </c>
      <c r="Q41" s="10" t="s">
        <v>18</v>
      </c>
      <c r="R41" s="34" t="s">
        <v>113</v>
      </c>
    </row>
    <row r="42" spans="1:18" ht="15">
      <c r="A42" s="1">
        <v>38</v>
      </c>
      <c r="B42" s="8">
        <v>19112564</v>
      </c>
      <c r="C42" s="8">
        <v>62</v>
      </c>
      <c r="D42" s="12" t="s">
        <v>82</v>
      </c>
      <c r="E42" s="10">
        <v>81</v>
      </c>
      <c r="F42" s="11" t="s">
        <v>3</v>
      </c>
      <c r="G42" s="10">
        <v>83</v>
      </c>
      <c r="H42" s="11" t="s">
        <v>2</v>
      </c>
      <c r="I42" s="10">
        <v>58</v>
      </c>
      <c r="J42" s="11" t="s">
        <v>4</v>
      </c>
      <c r="K42" s="10">
        <v>88</v>
      </c>
      <c r="L42" s="11" t="s">
        <v>1</v>
      </c>
      <c r="M42" s="10">
        <v>59</v>
      </c>
      <c r="N42" s="11" t="s">
        <v>5</v>
      </c>
      <c r="O42" s="10">
        <f t="shared" si="0"/>
        <v>369</v>
      </c>
      <c r="P42" s="10">
        <f t="shared" si="1"/>
        <v>73.8</v>
      </c>
      <c r="Q42" s="10" t="s">
        <v>18</v>
      </c>
      <c r="R42" s="34" t="s">
        <v>113</v>
      </c>
    </row>
    <row r="43" spans="1:18" ht="15">
      <c r="A43" s="1">
        <v>39</v>
      </c>
      <c r="B43" s="8">
        <v>19112565</v>
      </c>
      <c r="C43" s="8">
        <v>63</v>
      </c>
      <c r="D43" s="12" t="s">
        <v>91</v>
      </c>
      <c r="E43" s="10">
        <v>69</v>
      </c>
      <c r="F43" s="11" t="s">
        <v>5</v>
      </c>
      <c r="G43" s="10">
        <v>75</v>
      </c>
      <c r="H43" s="11" t="s">
        <v>3</v>
      </c>
      <c r="I43" s="10">
        <v>63</v>
      </c>
      <c r="J43" s="11" t="s">
        <v>3</v>
      </c>
      <c r="K43" s="10">
        <v>58</v>
      </c>
      <c r="L43" s="11" t="s">
        <v>4</v>
      </c>
      <c r="M43" s="10">
        <v>68</v>
      </c>
      <c r="N43" s="11" t="s">
        <v>4</v>
      </c>
      <c r="O43" s="10">
        <f t="shared" si="0"/>
        <v>333</v>
      </c>
      <c r="P43" s="10">
        <f t="shared" si="1"/>
        <v>66.6</v>
      </c>
      <c r="Q43" s="10" t="s">
        <v>18</v>
      </c>
      <c r="R43" s="34" t="s">
        <v>113</v>
      </c>
    </row>
    <row r="44" spans="1:18" ht="15">
      <c r="A44" s="1">
        <v>40</v>
      </c>
      <c r="B44" s="8">
        <v>19112566</v>
      </c>
      <c r="C44" s="8">
        <v>64</v>
      </c>
      <c r="D44" s="12" t="s">
        <v>94</v>
      </c>
      <c r="E44" s="10">
        <v>69</v>
      </c>
      <c r="F44" s="11" t="s">
        <v>5</v>
      </c>
      <c r="G44" s="10">
        <v>81</v>
      </c>
      <c r="H44" s="11" t="s">
        <v>2</v>
      </c>
      <c r="I44" s="10">
        <v>85</v>
      </c>
      <c r="J44" s="11" t="s">
        <v>1</v>
      </c>
      <c r="K44" s="10">
        <v>90</v>
      </c>
      <c r="L44" s="11" t="s">
        <v>25</v>
      </c>
      <c r="M44" s="10">
        <v>91</v>
      </c>
      <c r="N44" s="11" t="s">
        <v>1</v>
      </c>
      <c r="O44" s="10">
        <f t="shared" si="0"/>
        <v>416</v>
      </c>
      <c r="P44" s="10">
        <f t="shared" si="1"/>
        <v>83.2</v>
      </c>
      <c r="Q44" s="10" t="s">
        <v>18</v>
      </c>
      <c r="R44" s="34" t="s">
        <v>113</v>
      </c>
    </row>
    <row r="45" spans="1:18" ht="15">
      <c r="A45" s="1">
        <v>41</v>
      </c>
      <c r="B45" s="8">
        <v>19112567</v>
      </c>
      <c r="C45" s="8">
        <v>65</v>
      </c>
      <c r="D45" s="12" t="s">
        <v>99</v>
      </c>
      <c r="E45" s="10">
        <v>71</v>
      </c>
      <c r="F45" s="11" t="s">
        <v>4</v>
      </c>
      <c r="G45" s="10">
        <v>80</v>
      </c>
      <c r="H45" s="11" t="s">
        <v>3</v>
      </c>
      <c r="I45" s="10">
        <v>48</v>
      </c>
      <c r="J45" s="11" t="s">
        <v>5</v>
      </c>
      <c r="K45" s="10">
        <v>69</v>
      </c>
      <c r="L45" s="11" t="s">
        <v>3</v>
      </c>
      <c r="M45" s="10">
        <v>80</v>
      </c>
      <c r="N45" s="11" t="s">
        <v>3</v>
      </c>
      <c r="O45" s="10">
        <f t="shared" si="0"/>
        <v>348</v>
      </c>
      <c r="P45" s="10">
        <f t="shared" si="1"/>
        <v>69.6</v>
      </c>
      <c r="Q45" s="10" t="s">
        <v>18</v>
      </c>
      <c r="R45" s="34" t="s">
        <v>113</v>
      </c>
    </row>
    <row r="46" spans="1:18" ht="15">
      <c r="A46" s="1">
        <v>42</v>
      </c>
      <c r="B46" s="8">
        <v>19112568</v>
      </c>
      <c r="C46" s="8">
        <v>66</v>
      </c>
      <c r="D46" s="12" t="s">
        <v>104</v>
      </c>
      <c r="E46" s="10">
        <v>78</v>
      </c>
      <c r="F46" s="11" t="s">
        <v>3</v>
      </c>
      <c r="G46" s="10">
        <v>79</v>
      </c>
      <c r="H46" s="11" t="s">
        <v>3</v>
      </c>
      <c r="I46" s="10">
        <v>69</v>
      </c>
      <c r="J46" s="11" t="s">
        <v>3</v>
      </c>
      <c r="K46" s="10">
        <v>91</v>
      </c>
      <c r="L46" s="11" t="s">
        <v>25</v>
      </c>
      <c r="M46" s="10">
        <v>81</v>
      </c>
      <c r="N46" s="11" t="s">
        <v>3</v>
      </c>
      <c r="O46" s="10">
        <f t="shared" si="0"/>
        <v>398</v>
      </c>
      <c r="P46" s="10">
        <f t="shared" si="1"/>
        <v>79.6</v>
      </c>
      <c r="Q46" s="10" t="s">
        <v>18</v>
      </c>
      <c r="R46" s="34" t="s">
        <v>113</v>
      </c>
    </row>
    <row r="47" spans="2:18" ht="15">
      <c r="B47" s="8"/>
      <c r="C47" s="8"/>
      <c r="D47" s="12"/>
      <c r="E47" s="10">
        <f>SUM(E5:E46)</f>
        <v>3168</v>
      </c>
      <c r="F47" s="10">
        <f aca="true" t="shared" si="2" ref="F47:P47">SUM(F5:F46)</f>
        <v>0</v>
      </c>
      <c r="G47" s="10">
        <f t="shared" si="2"/>
        <v>3447</v>
      </c>
      <c r="H47" s="10">
        <f t="shared" si="2"/>
        <v>0</v>
      </c>
      <c r="I47" s="10">
        <f t="shared" si="2"/>
        <v>3051</v>
      </c>
      <c r="J47" s="10">
        <f t="shared" si="2"/>
        <v>0</v>
      </c>
      <c r="K47" s="10">
        <f t="shared" si="2"/>
        <v>3113</v>
      </c>
      <c r="L47" s="10">
        <f t="shared" si="2"/>
        <v>0</v>
      </c>
      <c r="M47" s="10">
        <f t="shared" si="2"/>
        <v>3402</v>
      </c>
      <c r="N47" s="10">
        <f t="shared" si="2"/>
        <v>0</v>
      </c>
      <c r="O47" s="10">
        <f t="shared" si="2"/>
        <v>16181</v>
      </c>
      <c r="P47" s="10">
        <f t="shared" si="2"/>
        <v>3236.2</v>
      </c>
      <c r="Q47" s="10"/>
      <c r="R47" s="34"/>
    </row>
    <row r="48" spans="2:18" ht="15">
      <c r="B48" s="8"/>
      <c r="C48" s="8"/>
      <c r="D48" s="12"/>
      <c r="E48" s="10">
        <f>+E47/42</f>
        <v>75.42857142857143</v>
      </c>
      <c r="F48" s="10">
        <f aca="true" t="shared" si="3" ref="F48:P48">+F47/42</f>
        <v>0</v>
      </c>
      <c r="G48" s="10">
        <f t="shared" si="3"/>
        <v>82.07142857142857</v>
      </c>
      <c r="H48" s="10">
        <f t="shared" si="3"/>
        <v>0</v>
      </c>
      <c r="I48" s="10">
        <f t="shared" si="3"/>
        <v>72.64285714285714</v>
      </c>
      <c r="J48" s="10">
        <f t="shared" si="3"/>
        <v>0</v>
      </c>
      <c r="K48" s="10">
        <f t="shared" si="3"/>
        <v>74.11904761904762</v>
      </c>
      <c r="L48" s="10">
        <f t="shared" si="3"/>
        <v>0</v>
      </c>
      <c r="M48" s="10">
        <f t="shared" si="3"/>
        <v>81</v>
      </c>
      <c r="N48" s="10">
        <f t="shared" si="3"/>
        <v>0</v>
      </c>
      <c r="O48" s="10">
        <f t="shared" si="3"/>
        <v>385.26190476190476</v>
      </c>
      <c r="P48" s="10">
        <f t="shared" si="3"/>
        <v>77.05238095238094</v>
      </c>
      <c r="Q48" s="10"/>
      <c r="R48" s="34"/>
    </row>
    <row r="49" spans="2:18" ht="15">
      <c r="B49" s="8"/>
      <c r="C49" s="8"/>
      <c r="D49" s="12"/>
      <c r="E49" s="10"/>
      <c r="F49" s="11"/>
      <c r="G49" s="10"/>
      <c r="H49" s="11"/>
      <c r="I49" s="10"/>
      <c r="J49" s="11"/>
      <c r="K49" s="10"/>
      <c r="L49" s="11"/>
      <c r="M49" s="10"/>
      <c r="N49" s="11"/>
      <c r="O49" s="10"/>
      <c r="P49" s="10"/>
      <c r="Q49" s="10"/>
      <c r="R49" s="34"/>
    </row>
    <row r="50" spans="1:18" ht="15">
      <c r="A50" s="1">
        <v>43</v>
      </c>
      <c r="B50" s="8">
        <v>19112528</v>
      </c>
      <c r="C50" s="8">
        <v>26</v>
      </c>
      <c r="D50" s="13" t="s">
        <v>28</v>
      </c>
      <c r="E50" s="10">
        <v>81</v>
      </c>
      <c r="F50" s="11" t="s">
        <v>3</v>
      </c>
      <c r="G50" s="10">
        <v>81</v>
      </c>
      <c r="H50" s="11" t="s">
        <v>2</v>
      </c>
      <c r="I50" s="10">
        <v>83</v>
      </c>
      <c r="J50" s="11" t="s">
        <v>1</v>
      </c>
      <c r="K50" s="10">
        <v>84</v>
      </c>
      <c r="L50" s="11" t="s">
        <v>1</v>
      </c>
      <c r="M50" s="10">
        <v>83</v>
      </c>
      <c r="N50" s="11" t="s">
        <v>2</v>
      </c>
      <c r="O50" s="10">
        <f aca="true" t="shared" si="4" ref="O50:O89">E50+G50+I50+K50+M50</f>
        <v>412</v>
      </c>
      <c r="P50" s="10">
        <f aca="true" t="shared" si="5" ref="P50:P89">O50*100/500</f>
        <v>82.4</v>
      </c>
      <c r="Q50" s="10" t="s">
        <v>18</v>
      </c>
      <c r="R50" s="35"/>
    </row>
    <row r="51" spans="1:18" ht="15">
      <c r="A51" s="1">
        <v>44</v>
      </c>
      <c r="B51" s="8">
        <v>19112529</v>
      </c>
      <c r="C51" s="8">
        <v>27</v>
      </c>
      <c r="D51" s="14" t="s">
        <v>31</v>
      </c>
      <c r="E51" s="10">
        <v>74</v>
      </c>
      <c r="F51" s="11" t="s">
        <v>4</v>
      </c>
      <c r="G51" s="10">
        <v>69</v>
      </c>
      <c r="H51" s="11" t="s">
        <v>5</v>
      </c>
      <c r="I51" s="10">
        <v>93</v>
      </c>
      <c r="J51" s="11" t="s">
        <v>25</v>
      </c>
      <c r="K51" s="10">
        <v>80</v>
      </c>
      <c r="L51" s="11" t="s">
        <v>1</v>
      </c>
      <c r="M51" s="10">
        <v>91</v>
      </c>
      <c r="N51" s="11" t="s">
        <v>1</v>
      </c>
      <c r="O51" s="10">
        <f t="shared" si="4"/>
        <v>407</v>
      </c>
      <c r="P51" s="10">
        <f t="shared" si="5"/>
        <v>81.4</v>
      </c>
      <c r="Q51" s="10" t="s">
        <v>18</v>
      </c>
      <c r="R51" s="36"/>
    </row>
    <row r="52" spans="1:18" ht="15">
      <c r="A52" s="1">
        <v>45</v>
      </c>
      <c r="B52" s="8">
        <v>19112530</v>
      </c>
      <c r="C52" s="8">
        <v>28</v>
      </c>
      <c r="D52" s="14" t="s">
        <v>36</v>
      </c>
      <c r="E52" s="10">
        <v>77</v>
      </c>
      <c r="F52" s="11" t="s">
        <v>3</v>
      </c>
      <c r="G52" s="10">
        <v>70</v>
      </c>
      <c r="H52" s="11" t="s">
        <v>4</v>
      </c>
      <c r="I52" s="10">
        <v>68</v>
      </c>
      <c r="J52" s="11" t="s">
        <v>3</v>
      </c>
      <c r="K52" s="10">
        <v>59</v>
      </c>
      <c r="L52" s="11" t="s">
        <v>4</v>
      </c>
      <c r="M52" s="10">
        <v>75</v>
      </c>
      <c r="N52" s="11" t="s">
        <v>3</v>
      </c>
      <c r="O52" s="10">
        <f t="shared" si="4"/>
        <v>349</v>
      </c>
      <c r="P52" s="10">
        <f t="shared" si="5"/>
        <v>69.8</v>
      </c>
      <c r="Q52" s="10" t="s">
        <v>18</v>
      </c>
      <c r="R52" s="36"/>
    </row>
    <row r="53" spans="1:18" ht="15">
      <c r="A53" s="1">
        <v>46</v>
      </c>
      <c r="B53" s="8">
        <v>19112531</v>
      </c>
      <c r="C53" s="8">
        <v>29</v>
      </c>
      <c r="D53" s="13" t="s">
        <v>37</v>
      </c>
      <c r="E53" s="10">
        <v>79</v>
      </c>
      <c r="F53" s="11" t="s">
        <v>3</v>
      </c>
      <c r="G53" s="10">
        <v>95</v>
      </c>
      <c r="H53" s="11" t="s">
        <v>25</v>
      </c>
      <c r="I53" s="10">
        <v>80</v>
      </c>
      <c r="J53" s="11" t="s">
        <v>1</v>
      </c>
      <c r="K53" s="10">
        <v>82</v>
      </c>
      <c r="L53" s="11" t="s">
        <v>1</v>
      </c>
      <c r="M53" s="10">
        <v>92</v>
      </c>
      <c r="N53" s="11" t="s">
        <v>1</v>
      </c>
      <c r="O53" s="10">
        <f t="shared" si="4"/>
        <v>428</v>
      </c>
      <c r="P53" s="10">
        <f t="shared" si="5"/>
        <v>85.6</v>
      </c>
      <c r="Q53" s="10" t="s">
        <v>18</v>
      </c>
      <c r="R53" s="35"/>
    </row>
    <row r="54" spans="1:18" ht="15">
      <c r="A54" s="1">
        <v>47</v>
      </c>
      <c r="B54" s="8">
        <v>19112532</v>
      </c>
      <c r="C54" s="8">
        <v>30</v>
      </c>
      <c r="D54" s="14" t="s">
        <v>42</v>
      </c>
      <c r="E54" s="10">
        <v>73</v>
      </c>
      <c r="F54" s="11" t="s">
        <v>4</v>
      </c>
      <c r="G54" s="10">
        <v>81</v>
      </c>
      <c r="H54" s="11" t="s">
        <v>2</v>
      </c>
      <c r="I54" s="10">
        <v>69</v>
      </c>
      <c r="J54" s="11" t="s">
        <v>3</v>
      </c>
      <c r="K54" s="10">
        <v>91</v>
      </c>
      <c r="L54" s="11" t="s">
        <v>25</v>
      </c>
      <c r="M54" s="10">
        <v>91</v>
      </c>
      <c r="N54" s="11" t="s">
        <v>1</v>
      </c>
      <c r="O54" s="10">
        <f t="shared" si="4"/>
        <v>405</v>
      </c>
      <c r="P54" s="10">
        <f t="shared" si="5"/>
        <v>81</v>
      </c>
      <c r="Q54" s="10" t="s">
        <v>18</v>
      </c>
      <c r="R54" s="36"/>
    </row>
    <row r="55" spans="1:18" ht="15">
      <c r="A55" s="1">
        <v>48</v>
      </c>
      <c r="B55" s="8">
        <v>19112533</v>
      </c>
      <c r="C55" s="8">
        <v>31</v>
      </c>
      <c r="D55" s="14" t="s">
        <v>43</v>
      </c>
      <c r="E55" s="10">
        <v>85</v>
      </c>
      <c r="F55" s="11" t="s">
        <v>2</v>
      </c>
      <c r="G55" s="10">
        <v>93</v>
      </c>
      <c r="H55" s="11" t="s">
        <v>25</v>
      </c>
      <c r="I55" s="10">
        <v>95</v>
      </c>
      <c r="J55" s="11" t="s">
        <v>25</v>
      </c>
      <c r="K55" s="10">
        <v>95</v>
      </c>
      <c r="L55" s="11" t="s">
        <v>25</v>
      </c>
      <c r="M55" s="10">
        <v>95</v>
      </c>
      <c r="N55" s="11" t="s">
        <v>25</v>
      </c>
      <c r="O55" s="10">
        <f t="shared" si="4"/>
        <v>463</v>
      </c>
      <c r="P55" s="10">
        <f t="shared" si="5"/>
        <v>92.6</v>
      </c>
      <c r="Q55" s="10" t="s">
        <v>18</v>
      </c>
      <c r="R55" s="36"/>
    </row>
    <row r="56" spans="1:18" ht="15">
      <c r="A56" s="1">
        <v>49</v>
      </c>
      <c r="B56" s="8">
        <v>19112534</v>
      </c>
      <c r="C56" s="8">
        <v>32</v>
      </c>
      <c r="D56" s="14" t="s">
        <v>44</v>
      </c>
      <c r="E56" s="10">
        <v>94</v>
      </c>
      <c r="F56" s="11" t="s">
        <v>25</v>
      </c>
      <c r="G56" s="10">
        <v>91</v>
      </c>
      <c r="H56" s="11" t="s">
        <v>1</v>
      </c>
      <c r="I56" s="10">
        <v>98</v>
      </c>
      <c r="J56" s="11" t="s">
        <v>25</v>
      </c>
      <c r="K56" s="10">
        <v>96</v>
      </c>
      <c r="L56" s="11" t="s">
        <v>25</v>
      </c>
      <c r="M56" s="10">
        <v>95</v>
      </c>
      <c r="N56" s="11" t="s">
        <v>25</v>
      </c>
      <c r="O56" s="10">
        <f t="shared" si="4"/>
        <v>474</v>
      </c>
      <c r="P56" s="10">
        <f t="shared" si="5"/>
        <v>94.8</v>
      </c>
      <c r="Q56" s="10" t="s">
        <v>18</v>
      </c>
      <c r="R56" s="36"/>
    </row>
    <row r="57" spans="1:18" ht="15">
      <c r="A57" s="1">
        <v>50</v>
      </c>
      <c r="B57" s="8">
        <v>19112535</v>
      </c>
      <c r="C57" s="8">
        <v>33</v>
      </c>
      <c r="D57" s="14" t="s">
        <v>50</v>
      </c>
      <c r="E57" s="10">
        <v>88</v>
      </c>
      <c r="F57" s="11" t="s">
        <v>1</v>
      </c>
      <c r="G57" s="10">
        <v>94</v>
      </c>
      <c r="H57" s="11" t="s">
        <v>25</v>
      </c>
      <c r="I57" s="10">
        <v>85</v>
      </c>
      <c r="J57" s="11" t="s">
        <v>1</v>
      </c>
      <c r="K57" s="10">
        <v>91</v>
      </c>
      <c r="L57" s="11" t="s">
        <v>25</v>
      </c>
      <c r="M57" s="10">
        <v>95</v>
      </c>
      <c r="N57" s="11" t="s">
        <v>25</v>
      </c>
      <c r="O57" s="10">
        <f t="shared" si="4"/>
        <v>453</v>
      </c>
      <c r="P57" s="10">
        <f t="shared" si="5"/>
        <v>90.6</v>
      </c>
      <c r="Q57" s="10" t="s">
        <v>18</v>
      </c>
      <c r="R57" s="36"/>
    </row>
    <row r="58" spans="1:18" ht="15">
      <c r="A58" s="1">
        <v>51</v>
      </c>
      <c r="B58" s="8">
        <v>19112536</v>
      </c>
      <c r="C58" s="8">
        <v>34</v>
      </c>
      <c r="D58" s="14" t="s">
        <v>51</v>
      </c>
      <c r="E58" s="10">
        <v>68</v>
      </c>
      <c r="F58" s="11" t="s">
        <v>5</v>
      </c>
      <c r="G58" s="10">
        <v>82</v>
      </c>
      <c r="H58" s="11" t="s">
        <v>2</v>
      </c>
      <c r="I58" s="10">
        <v>73</v>
      </c>
      <c r="J58" s="11" t="s">
        <v>2</v>
      </c>
      <c r="K58" s="10">
        <v>67</v>
      </c>
      <c r="L58" s="11" t="s">
        <v>3</v>
      </c>
      <c r="M58" s="10">
        <v>80</v>
      </c>
      <c r="N58" s="11" t="s">
        <v>3</v>
      </c>
      <c r="O58" s="10">
        <f t="shared" si="4"/>
        <v>370</v>
      </c>
      <c r="P58" s="10">
        <f t="shared" si="5"/>
        <v>74</v>
      </c>
      <c r="Q58" s="10" t="s">
        <v>18</v>
      </c>
      <c r="R58" s="36"/>
    </row>
    <row r="59" spans="1:18" ht="15">
      <c r="A59" s="1">
        <v>52</v>
      </c>
      <c r="B59" s="8">
        <v>19112537</v>
      </c>
      <c r="C59" s="8">
        <v>35</v>
      </c>
      <c r="D59" s="14" t="s">
        <v>53</v>
      </c>
      <c r="E59" s="10">
        <v>88</v>
      </c>
      <c r="F59" s="11" t="s">
        <v>1</v>
      </c>
      <c r="G59" s="10">
        <v>92</v>
      </c>
      <c r="H59" s="11" t="s">
        <v>25</v>
      </c>
      <c r="I59" s="10">
        <v>92</v>
      </c>
      <c r="J59" s="11" t="s">
        <v>25</v>
      </c>
      <c r="K59" s="10">
        <v>94</v>
      </c>
      <c r="L59" s="11" t="s">
        <v>25</v>
      </c>
      <c r="M59" s="10">
        <v>94</v>
      </c>
      <c r="N59" s="11" t="s">
        <v>25</v>
      </c>
      <c r="O59" s="10">
        <f t="shared" si="4"/>
        <v>460</v>
      </c>
      <c r="P59" s="10">
        <f t="shared" si="5"/>
        <v>92</v>
      </c>
      <c r="Q59" s="10" t="s">
        <v>18</v>
      </c>
      <c r="R59" s="36"/>
    </row>
    <row r="60" spans="1:18" ht="15">
      <c r="A60" s="1">
        <v>53</v>
      </c>
      <c r="B60" s="8">
        <v>19112538</v>
      </c>
      <c r="C60" s="8">
        <v>36</v>
      </c>
      <c r="D60" s="14" t="s">
        <v>57</v>
      </c>
      <c r="E60" s="10">
        <v>93</v>
      </c>
      <c r="F60" s="11" t="s">
        <v>25</v>
      </c>
      <c r="G60" s="10">
        <v>93</v>
      </c>
      <c r="H60" s="11" t="s">
        <v>25</v>
      </c>
      <c r="I60" s="10">
        <v>99</v>
      </c>
      <c r="J60" s="11" t="s">
        <v>25</v>
      </c>
      <c r="K60" s="10">
        <v>96</v>
      </c>
      <c r="L60" s="11" t="s">
        <v>25</v>
      </c>
      <c r="M60" s="22">
        <v>100</v>
      </c>
      <c r="N60" s="11" t="s">
        <v>25</v>
      </c>
      <c r="O60" s="10">
        <f t="shared" si="4"/>
        <v>481</v>
      </c>
      <c r="P60" s="10">
        <f t="shared" si="5"/>
        <v>96.2</v>
      </c>
      <c r="Q60" s="10" t="s">
        <v>18</v>
      </c>
      <c r="R60" s="36"/>
    </row>
    <row r="61" spans="1:18" ht="15">
      <c r="A61" s="1">
        <v>54</v>
      </c>
      <c r="B61" s="8">
        <v>19112539</v>
      </c>
      <c r="C61" s="8">
        <v>37</v>
      </c>
      <c r="D61" s="14" t="s">
        <v>64</v>
      </c>
      <c r="E61" s="10">
        <v>60</v>
      </c>
      <c r="F61" s="11" t="s">
        <v>6</v>
      </c>
      <c r="G61" s="10">
        <v>58</v>
      </c>
      <c r="H61" s="11" t="s">
        <v>6</v>
      </c>
      <c r="I61" s="10">
        <v>58</v>
      </c>
      <c r="J61" s="11" t="s">
        <v>4</v>
      </c>
      <c r="K61" s="10">
        <v>64</v>
      </c>
      <c r="L61" s="11" t="s">
        <v>3</v>
      </c>
      <c r="M61" s="10">
        <v>69</v>
      </c>
      <c r="N61" s="11" t="s">
        <v>4</v>
      </c>
      <c r="O61" s="10">
        <f t="shared" si="4"/>
        <v>309</v>
      </c>
      <c r="P61" s="10">
        <f t="shared" si="5"/>
        <v>61.8</v>
      </c>
      <c r="Q61" s="10" t="s">
        <v>18</v>
      </c>
      <c r="R61" s="36"/>
    </row>
    <row r="62" spans="1:18" ht="15">
      <c r="A62" s="1">
        <v>55</v>
      </c>
      <c r="B62" s="8">
        <v>19112540</v>
      </c>
      <c r="C62" s="8">
        <v>38</v>
      </c>
      <c r="D62" s="13" t="s">
        <v>66</v>
      </c>
      <c r="E62" s="10">
        <v>88</v>
      </c>
      <c r="F62" s="11" t="s">
        <v>1</v>
      </c>
      <c r="G62" s="10">
        <v>95</v>
      </c>
      <c r="H62" s="11" t="s">
        <v>25</v>
      </c>
      <c r="I62" s="10">
        <v>93</v>
      </c>
      <c r="J62" s="11" t="s">
        <v>25</v>
      </c>
      <c r="K62" s="10">
        <v>95</v>
      </c>
      <c r="L62" s="11" t="s">
        <v>25</v>
      </c>
      <c r="M62" s="10">
        <v>95</v>
      </c>
      <c r="N62" s="11" t="s">
        <v>25</v>
      </c>
      <c r="O62" s="10">
        <f t="shared" si="4"/>
        <v>466</v>
      </c>
      <c r="P62" s="10">
        <f t="shared" si="5"/>
        <v>93.2</v>
      </c>
      <c r="Q62" s="10" t="s">
        <v>18</v>
      </c>
      <c r="R62" s="35"/>
    </row>
    <row r="63" spans="1:18" ht="15">
      <c r="A63" s="1">
        <v>56</v>
      </c>
      <c r="B63" s="8">
        <v>19112541</v>
      </c>
      <c r="C63" s="8">
        <v>39</v>
      </c>
      <c r="D63" s="14" t="s">
        <v>73</v>
      </c>
      <c r="E63" s="10">
        <v>69</v>
      </c>
      <c r="F63" s="11" t="s">
        <v>5</v>
      </c>
      <c r="G63" s="10">
        <v>72</v>
      </c>
      <c r="H63" s="11" t="s">
        <v>4</v>
      </c>
      <c r="I63" s="10">
        <v>68</v>
      </c>
      <c r="J63" s="11" t="s">
        <v>3</v>
      </c>
      <c r="K63" s="10">
        <v>88</v>
      </c>
      <c r="L63" s="11" t="s">
        <v>1</v>
      </c>
      <c r="M63" s="10">
        <v>84</v>
      </c>
      <c r="N63" s="11" t="s">
        <v>2</v>
      </c>
      <c r="O63" s="10">
        <f t="shared" si="4"/>
        <v>381</v>
      </c>
      <c r="P63" s="10">
        <f t="shared" si="5"/>
        <v>76.2</v>
      </c>
      <c r="Q63" s="10" t="s">
        <v>18</v>
      </c>
      <c r="R63" s="36"/>
    </row>
    <row r="64" spans="1:18" ht="15">
      <c r="A64" s="1">
        <v>57</v>
      </c>
      <c r="B64" s="8">
        <v>19112542</v>
      </c>
      <c r="C64" s="8">
        <v>40</v>
      </c>
      <c r="D64" s="14" t="s">
        <v>79</v>
      </c>
      <c r="E64" s="10">
        <v>76</v>
      </c>
      <c r="F64" s="11" t="s">
        <v>3</v>
      </c>
      <c r="G64" s="10">
        <v>91</v>
      </c>
      <c r="H64" s="11" t="s">
        <v>1</v>
      </c>
      <c r="I64" s="10">
        <v>77</v>
      </c>
      <c r="J64" s="11" t="s">
        <v>2</v>
      </c>
      <c r="K64" s="10">
        <v>65</v>
      </c>
      <c r="L64" s="11" t="s">
        <v>3</v>
      </c>
      <c r="M64" s="10">
        <v>59</v>
      </c>
      <c r="N64" s="11" t="s">
        <v>5</v>
      </c>
      <c r="O64" s="10">
        <f t="shared" si="4"/>
        <v>368</v>
      </c>
      <c r="P64" s="10">
        <f t="shared" si="5"/>
        <v>73.6</v>
      </c>
      <c r="Q64" s="10" t="s">
        <v>18</v>
      </c>
      <c r="R64" s="36"/>
    </row>
    <row r="65" spans="1:18" ht="15">
      <c r="A65" s="1">
        <v>58</v>
      </c>
      <c r="B65" s="8">
        <v>19112543</v>
      </c>
      <c r="C65" s="8">
        <v>41</v>
      </c>
      <c r="D65" s="14" t="s">
        <v>83</v>
      </c>
      <c r="E65" s="10">
        <v>68</v>
      </c>
      <c r="F65" s="11" t="s">
        <v>5</v>
      </c>
      <c r="G65" s="10">
        <v>84</v>
      </c>
      <c r="H65" s="11" t="s">
        <v>2</v>
      </c>
      <c r="I65" s="10">
        <v>58</v>
      </c>
      <c r="J65" s="11" t="s">
        <v>4</v>
      </c>
      <c r="K65" s="10">
        <v>60</v>
      </c>
      <c r="L65" s="11" t="s">
        <v>4</v>
      </c>
      <c r="M65" s="10">
        <v>70</v>
      </c>
      <c r="N65" s="11" t="s">
        <v>4</v>
      </c>
      <c r="O65" s="10">
        <f t="shared" si="4"/>
        <v>340</v>
      </c>
      <c r="P65" s="10">
        <f t="shared" si="5"/>
        <v>68</v>
      </c>
      <c r="Q65" s="10" t="s">
        <v>18</v>
      </c>
      <c r="R65" s="36"/>
    </row>
    <row r="66" spans="1:18" ht="15">
      <c r="A66" s="1">
        <v>59</v>
      </c>
      <c r="B66" s="8">
        <v>19112544</v>
      </c>
      <c r="C66" s="8">
        <v>42</v>
      </c>
      <c r="D66" s="14" t="s">
        <v>85</v>
      </c>
      <c r="E66" s="10">
        <v>60</v>
      </c>
      <c r="F66" s="11" t="s">
        <v>6</v>
      </c>
      <c r="G66" s="10">
        <v>69</v>
      </c>
      <c r="H66" s="11" t="s">
        <v>5</v>
      </c>
      <c r="I66" s="10">
        <v>60</v>
      </c>
      <c r="J66" s="11" t="s">
        <v>3</v>
      </c>
      <c r="K66" s="10">
        <v>44</v>
      </c>
      <c r="L66" s="11" t="s">
        <v>6</v>
      </c>
      <c r="M66" s="10">
        <v>66</v>
      </c>
      <c r="N66" s="11" t="s">
        <v>5</v>
      </c>
      <c r="O66" s="10">
        <f t="shared" si="4"/>
        <v>299</v>
      </c>
      <c r="P66" s="10">
        <f t="shared" si="5"/>
        <v>59.8</v>
      </c>
      <c r="Q66" s="10" t="s">
        <v>19</v>
      </c>
      <c r="R66" s="36"/>
    </row>
    <row r="67" spans="1:18" ht="15">
      <c r="A67" s="1">
        <v>60</v>
      </c>
      <c r="B67" s="8">
        <v>19112545</v>
      </c>
      <c r="C67" s="8">
        <v>43</v>
      </c>
      <c r="D67" s="14" t="s">
        <v>87</v>
      </c>
      <c r="E67" s="10">
        <v>94</v>
      </c>
      <c r="F67" s="11" t="s">
        <v>25</v>
      </c>
      <c r="G67" s="10">
        <v>97</v>
      </c>
      <c r="H67" s="11" t="s">
        <v>25</v>
      </c>
      <c r="I67" s="10">
        <v>94</v>
      </c>
      <c r="J67" s="11" t="s">
        <v>25</v>
      </c>
      <c r="K67" s="10">
        <v>98</v>
      </c>
      <c r="L67" s="11" t="s">
        <v>25</v>
      </c>
      <c r="M67" s="22">
        <v>100</v>
      </c>
      <c r="N67" s="11" t="s">
        <v>25</v>
      </c>
      <c r="O67" s="10">
        <f t="shared" si="4"/>
        <v>483</v>
      </c>
      <c r="P67" s="10">
        <f t="shared" si="5"/>
        <v>96.6</v>
      </c>
      <c r="Q67" s="10" t="s">
        <v>18</v>
      </c>
      <c r="R67" s="36"/>
    </row>
    <row r="68" spans="1:18" ht="15">
      <c r="A68" s="1">
        <v>61</v>
      </c>
      <c r="B68" s="8">
        <v>19112546</v>
      </c>
      <c r="C68" s="8">
        <v>44</v>
      </c>
      <c r="D68" s="14" t="s">
        <v>92</v>
      </c>
      <c r="E68" s="10">
        <v>79</v>
      </c>
      <c r="F68" s="11" t="s">
        <v>3</v>
      </c>
      <c r="G68" s="10">
        <v>80</v>
      </c>
      <c r="H68" s="11" t="s">
        <v>3</v>
      </c>
      <c r="I68" s="10">
        <v>69</v>
      </c>
      <c r="J68" s="11" t="s">
        <v>3</v>
      </c>
      <c r="K68" s="10">
        <v>68</v>
      </c>
      <c r="L68" s="11" t="s">
        <v>3</v>
      </c>
      <c r="M68" s="10">
        <v>80</v>
      </c>
      <c r="N68" s="11" t="s">
        <v>3</v>
      </c>
      <c r="O68" s="10">
        <f t="shared" si="4"/>
        <v>376</v>
      </c>
      <c r="P68" s="10">
        <f t="shared" si="5"/>
        <v>75.2</v>
      </c>
      <c r="Q68" s="10" t="s">
        <v>18</v>
      </c>
      <c r="R68" s="36"/>
    </row>
    <row r="69" spans="1:18" ht="15">
      <c r="A69" s="1">
        <v>62</v>
      </c>
      <c r="B69" s="8">
        <v>19112547</v>
      </c>
      <c r="C69" s="8">
        <v>45</v>
      </c>
      <c r="D69" s="14" t="s">
        <v>96</v>
      </c>
      <c r="E69" s="10">
        <v>92</v>
      </c>
      <c r="F69" s="11" t="s">
        <v>25</v>
      </c>
      <c r="G69" s="10">
        <v>94</v>
      </c>
      <c r="H69" s="11" t="s">
        <v>25</v>
      </c>
      <c r="I69" s="10">
        <v>96</v>
      </c>
      <c r="J69" s="11" t="s">
        <v>25</v>
      </c>
      <c r="K69" s="10">
        <v>98</v>
      </c>
      <c r="L69" s="11" t="s">
        <v>25</v>
      </c>
      <c r="M69" s="22">
        <v>100</v>
      </c>
      <c r="N69" s="11" t="s">
        <v>25</v>
      </c>
      <c r="O69" s="10">
        <f t="shared" si="4"/>
        <v>480</v>
      </c>
      <c r="P69" s="10">
        <f t="shared" si="5"/>
        <v>96</v>
      </c>
      <c r="Q69" s="10" t="s">
        <v>18</v>
      </c>
      <c r="R69" s="36"/>
    </row>
    <row r="70" spans="1:18" ht="15">
      <c r="A70" s="1">
        <v>63</v>
      </c>
      <c r="B70" s="8">
        <v>19112548</v>
      </c>
      <c r="C70" s="8">
        <v>46</v>
      </c>
      <c r="D70" s="14" t="s">
        <v>101</v>
      </c>
      <c r="E70" s="10">
        <v>73</v>
      </c>
      <c r="F70" s="11" t="s">
        <v>4</v>
      </c>
      <c r="G70" s="10">
        <v>79</v>
      </c>
      <c r="H70" s="11" t="s">
        <v>3</v>
      </c>
      <c r="I70" s="10">
        <v>91</v>
      </c>
      <c r="J70" s="11" t="s">
        <v>25</v>
      </c>
      <c r="K70" s="10">
        <v>82</v>
      </c>
      <c r="L70" s="11" t="s">
        <v>1</v>
      </c>
      <c r="M70" s="10">
        <v>91</v>
      </c>
      <c r="N70" s="11" t="s">
        <v>1</v>
      </c>
      <c r="O70" s="10">
        <f t="shared" si="4"/>
        <v>416</v>
      </c>
      <c r="P70" s="10">
        <f t="shared" si="5"/>
        <v>83.2</v>
      </c>
      <c r="Q70" s="10" t="s">
        <v>18</v>
      </c>
      <c r="R70" s="36"/>
    </row>
    <row r="71" spans="1:18" ht="15">
      <c r="A71" s="1">
        <v>64</v>
      </c>
      <c r="B71" s="8">
        <v>19112549</v>
      </c>
      <c r="C71" s="8">
        <v>47</v>
      </c>
      <c r="D71" s="14" t="s">
        <v>103</v>
      </c>
      <c r="E71" s="10">
        <v>88</v>
      </c>
      <c r="F71" s="11" t="s">
        <v>1</v>
      </c>
      <c r="G71" s="10">
        <v>91</v>
      </c>
      <c r="H71" s="11" t="s">
        <v>1</v>
      </c>
      <c r="I71" s="10">
        <v>97</v>
      </c>
      <c r="J71" s="11" t="s">
        <v>25</v>
      </c>
      <c r="K71" s="10">
        <v>96</v>
      </c>
      <c r="L71" s="11" t="s">
        <v>25</v>
      </c>
      <c r="M71" s="10">
        <v>99</v>
      </c>
      <c r="N71" s="11" t="s">
        <v>25</v>
      </c>
      <c r="O71" s="10">
        <f t="shared" si="4"/>
        <v>471</v>
      </c>
      <c r="P71" s="10">
        <f t="shared" si="5"/>
        <v>94.2</v>
      </c>
      <c r="Q71" s="10" t="s">
        <v>18</v>
      </c>
      <c r="R71" s="36"/>
    </row>
    <row r="72" spans="1:18" ht="15">
      <c r="A72" s="1">
        <v>65</v>
      </c>
      <c r="B72" s="8">
        <v>19112550</v>
      </c>
      <c r="C72" s="8">
        <v>48</v>
      </c>
      <c r="D72" s="14" t="s">
        <v>105</v>
      </c>
      <c r="E72" s="10">
        <v>79</v>
      </c>
      <c r="F72" s="11" t="s">
        <v>3</v>
      </c>
      <c r="G72" s="10">
        <v>80</v>
      </c>
      <c r="H72" s="11" t="s">
        <v>3</v>
      </c>
      <c r="I72" s="10">
        <v>91</v>
      </c>
      <c r="J72" s="11" t="s">
        <v>25</v>
      </c>
      <c r="K72" s="10">
        <v>86</v>
      </c>
      <c r="L72" s="11" t="s">
        <v>1</v>
      </c>
      <c r="M72" s="10">
        <v>94</v>
      </c>
      <c r="N72" s="11" t="s">
        <v>25</v>
      </c>
      <c r="O72" s="10">
        <f t="shared" si="4"/>
        <v>430</v>
      </c>
      <c r="P72" s="10">
        <f t="shared" si="5"/>
        <v>86</v>
      </c>
      <c r="Q72" s="10" t="s">
        <v>18</v>
      </c>
      <c r="R72" s="36"/>
    </row>
    <row r="73" spans="1:18" ht="15">
      <c r="A73" s="1">
        <v>66</v>
      </c>
      <c r="B73" s="8">
        <v>19112551</v>
      </c>
      <c r="C73" s="8">
        <v>49</v>
      </c>
      <c r="D73" s="14" t="s">
        <v>107</v>
      </c>
      <c r="E73" s="10">
        <v>82</v>
      </c>
      <c r="F73" s="11" t="s">
        <v>2</v>
      </c>
      <c r="G73" s="10">
        <v>91</v>
      </c>
      <c r="H73" s="11" t="s">
        <v>1</v>
      </c>
      <c r="I73" s="10">
        <v>91</v>
      </c>
      <c r="J73" s="11" t="s">
        <v>25</v>
      </c>
      <c r="K73" s="10">
        <v>85</v>
      </c>
      <c r="L73" s="11" t="s">
        <v>1</v>
      </c>
      <c r="M73" s="10">
        <v>91</v>
      </c>
      <c r="N73" s="11" t="s">
        <v>1</v>
      </c>
      <c r="O73" s="10">
        <f t="shared" si="4"/>
        <v>440</v>
      </c>
      <c r="P73" s="10">
        <f t="shared" si="5"/>
        <v>88</v>
      </c>
      <c r="Q73" s="10" t="s">
        <v>18</v>
      </c>
      <c r="R73" s="36"/>
    </row>
    <row r="74" spans="1:18" ht="15">
      <c r="A74" s="1">
        <v>67</v>
      </c>
      <c r="B74" s="8">
        <v>19112569</v>
      </c>
      <c r="C74" s="8">
        <v>67</v>
      </c>
      <c r="D74" s="14" t="s">
        <v>39</v>
      </c>
      <c r="E74" s="10">
        <v>71</v>
      </c>
      <c r="F74" s="11" t="s">
        <v>4</v>
      </c>
      <c r="G74" s="10">
        <v>80</v>
      </c>
      <c r="H74" s="11" t="s">
        <v>3</v>
      </c>
      <c r="I74" s="10">
        <v>68</v>
      </c>
      <c r="J74" s="11" t="s">
        <v>3</v>
      </c>
      <c r="K74" s="10">
        <v>64</v>
      </c>
      <c r="L74" s="11" t="s">
        <v>3</v>
      </c>
      <c r="M74" s="10">
        <v>59</v>
      </c>
      <c r="N74" s="11" t="s">
        <v>5</v>
      </c>
      <c r="O74" s="10">
        <f t="shared" si="4"/>
        <v>342</v>
      </c>
      <c r="P74" s="10">
        <f t="shared" si="5"/>
        <v>68.4</v>
      </c>
      <c r="Q74" s="10" t="s">
        <v>18</v>
      </c>
      <c r="R74" s="36"/>
    </row>
    <row r="75" spans="1:18" ht="15">
      <c r="A75" s="1">
        <v>68</v>
      </c>
      <c r="B75" s="8">
        <v>19112570</v>
      </c>
      <c r="C75" s="8">
        <v>68</v>
      </c>
      <c r="D75" s="14" t="s">
        <v>46</v>
      </c>
      <c r="E75" s="10">
        <v>74</v>
      </c>
      <c r="F75" s="11" t="s">
        <v>4</v>
      </c>
      <c r="G75" s="10">
        <v>82</v>
      </c>
      <c r="H75" s="11" t="s">
        <v>2</v>
      </c>
      <c r="I75" s="10">
        <v>58</v>
      </c>
      <c r="J75" s="11" t="s">
        <v>4</v>
      </c>
      <c r="K75" s="10">
        <v>64</v>
      </c>
      <c r="L75" s="11" t="s">
        <v>3</v>
      </c>
      <c r="M75" s="10">
        <v>82</v>
      </c>
      <c r="N75" s="11" t="s">
        <v>2</v>
      </c>
      <c r="O75" s="10">
        <f t="shared" si="4"/>
        <v>360</v>
      </c>
      <c r="P75" s="10">
        <f t="shared" si="5"/>
        <v>72</v>
      </c>
      <c r="Q75" s="10" t="s">
        <v>18</v>
      </c>
      <c r="R75" s="36"/>
    </row>
    <row r="76" spans="1:18" ht="15">
      <c r="A76" s="1">
        <v>69</v>
      </c>
      <c r="B76" s="8">
        <v>19112571</v>
      </c>
      <c r="C76" s="8">
        <v>69</v>
      </c>
      <c r="D76" s="14" t="s">
        <v>48</v>
      </c>
      <c r="E76" s="10">
        <v>73</v>
      </c>
      <c r="F76" s="11" t="s">
        <v>4</v>
      </c>
      <c r="G76" s="10">
        <v>80</v>
      </c>
      <c r="H76" s="11" t="s">
        <v>3</v>
      </c>
      <c r="I76" s="10">
        <v>66</v>
      </c>
      <c r="J76" s="11" t="s">
        <v>3</v>
      </c>
      <c r="K76" s="10">
        <v>64</v>
      </c>
      <c r="L76" s="11" t="s">
        <v>3</v>
      </c>
      <c r="M76" s="10">
        <v>79</v>
      </c>
      <c r="N76" s="11" t="s">
        <v>3</v>
      </c>
      <c r="O76" s="10">
        <f t="shared" si="4"/>
        <v>362</v>
      </c>
      <c r="P76" s="10">
        <f t="shared" si="5"/>
        <v>72.4</v>
      </c>
      <c r="Q76" s="10" t="s">
        <v>18</v>
      </c>
      <c r="R76" s="36"/>
    </row>
    <row r="77" spans="1:18" ht="15">
      <c r="A77" s="1">
        <v>70</v>
      </c>
      <c r="B77" s="8">
        <v>19112572</v>
      </c>
      <c r="C77" s="8">
        <v>70</v>
      </c>
      <c r="D77" s="14" t="s">
        <v>52</v>
      </c>
      <c r="E77" s="10">
        <v>69</v>
      </c>
      <c r="F77" s="11" t="s">
        <v>5</v>
      </c>
      <c r="G77" s="10">
        <v>81</v>
      </c>
      <c r="H77" s="11" t="s">
        <v>2</v>
      </c>
      <c r="I77" s="10">
        <v>60</v>
      </c>
      <c r="J77" s="11" t="s">
        <v>3</v>
      </c>
      <c r="K77" s="10">
        <v>74</v>
      </c>
      <c r="L77" s="11" t="s">
        <v>2</v>
      </c>
      <c r="M77" s="10">
        <v>68</v>
      </c>
      <c r="N77" s="11" t="s">
        <v>4</v>
      </c>
      <c r="O77" s="10">
        <f t="shared" si="4"/>
        <v>352</v>
      </c>
      <c r="P77" s="10">
        <f t="shared" si="5"/>
        <v>70.4</v>
      </c>
      <c r="Q77" s="10" t="s">
        <v>18</v>
      </c>
      <c r="R77" s="36"/>
    </row>
    <row r="78" spans="1:18" ht="15">
      <c r="A78" s="1">
        <v>71</v>
      </c>
      <c r="B78" s="8">
        <v>19112573</v>
      </c>
      <c r="C78" s="8">
        <v>71</v>
      </c>
      <c r="D78" s="14" t="s">
        <v>54</v>
      </c>
      <c r="E78" s="10">
        <v>65</v>
      </c>
      <c r="F78" s="11" t="s">
        <v>5</v>
      </c>
      <c r="G78" s="10">
        <v>80</v>
      </c>
      <c r="H78" s="11" t="s">
        <v>3</v>
      </c>
      <c r="I78" s="10">
        <v>70</v>
      </c>
      <c r="J78" s="11" t="s">
        <v>2</v>
      </c>
      <c r="K78" s="10">
        <v>58</v>
      </c>
      <c r="L78" s="11" t="s">
        <v>4</v>
      </c>
      <c r="M78" s="10">
        <v>64</v>
      </c>
      <c r="N78" s="11" t="s">
        <v>5</v>
      </c>
      <c r="O78" s="10">
        <f t="shared" si="4"/>
        <v>337</v>
      </c>
      <c r="P78" s="10">
        <f t="shared" si="5"/>
        <v>67.4</v>
      </c>
      <c r="Q78" s="10" t="s">
        <v>18</v>
      </c>
      <c r="R78" s="36"/>
    </row>
    <row r="79" spans="1:18" ht="15">
      <c r="A79" s="1">
        <v>72</v>
      </c>
      <c r="B79" s="8">
        <v>19112574</v>
      </c>
      <c r="C79" s="8">
        <v>72</v>
      </c>
      <c r="D79" s="14" t="s">
        <v>58</v>
      </c>
      <c r="E79" s="10">
        <v>80</v>
      </c>
      <c r="F79" s="11" t="s">
        <v>3</v>
      </c>
      <c r="G79" s="10">
        <v>93</v>
      </c>
      <c r="H79" s="11" t="s">
        <v>25</v>
      </c>
      <c r="I79" s="10">
        <v>93</v>
      </c>
      <c r="J79" s="11" t="s">
        <v>25</v>
      </c>
      <c r="K79" s="10">
        <v>91</v>
      </c>
      <c r="L79" s="11" t="s">
        <v>25</v>
      </c>
      <c r="M79" s="10">
        <v>98</v>
      </c>
      <c r="N79" s="11" t="s">
        <v>25</v>
      </c>
      <c r="O79" s="10">
        <f t="shared" si="4"/>
        <v>455</v>
      </c>
      <c r="P79" s="10">
        <f t="shared" si="5"/>
        <v>91</v>
      </c>
      <c r="Q79" s="10" t="s">
        <v>18</v>
      </c>
      <c r="R79" s="36"/>
    </row>
    <row r="80" spans="1:18" ht="15">
      <c r="A80" s="1">
        <v>73</v>
      </c>
      <c r="B80" s="8">
        <v>19112575</v>
      </c>
      <c r="C80" s="8">
        <v>73</v>
      </c>
      <c r="D80" s="14" t="s">
        <v>61</v>
      </c>
      <c r="E80" s="10">
        <v>59</v>
      </c>
      <c r="F80" s="11" t="s">
        <v>6</v>
      </c>
      <c r="G80" s="10">
        <v>58</v>
      </c>
      <c r="H80" s="11" t="s">
        <v>6</v>
      </c>
      <c r="I80" s="10">
        <v>58</v>
      </c>
      <c r="J80" s="11" t="s">
        <v>4</v>
      </c>
      <c r="K80" s="10">
        <v>44</v>
      </c>
      <c r="L80" s="11" t="s">
        <v>6</v>
      </c>
      <c r="M80" s="10">
        <v>58</v>
      </c>
      <c r="N80" s="11" t="s">
        <v>6</v>
      </c>
      <c r="O80" s="10">
        <f t="shared" si="4"/>
        <v>277</v>
      </c>
      <c r="P80" s="10">
        <f t="shared" si="5"/>
        <v>55.4</v>
      </c>
      <c r="Q80" s="10" t="s">
        <v>19</v>
      </c>
      <c r="R80" s="36"/>
    </row>
    <row r="81" spans="1:18" ht="15">
      <c r="A81" s="1">
        <v>74</v>
      </c>
      <c r="B81" s="8">
        <v>19112576</v>
      </c>
      <c r="C81" s="8">
        <v>74</v>
      </c>
      <c r="D81" s="13" t="s">
        <v>63</v>
      </c>
      <c r="E81" s="10">
        <v>79</v>
      </c>
      <c r="F81" s="11" t="s">
        <v>3</v>
      </c>
      <c r="G81" s="10">
        <v>91</v>
      </c>
      <c r="H81" s="11" t="s">
        <v>1</v>
      </c>
      <c r="I81" s="10">
        <v>69</v>
      </c>
      <c r="J81" s="11" t="s">
        <v>3</v>
      </c>
      <c r="K81" s="10">
        <v>68</v>
      </c>
      <c r="L81" s="11" t="s">
        <v>3</v>
      </c>
      <c r="M81" s="10">
        <v>89</v>
      </c>
      <c r="N81" s="11" t="s">
        <v>1</v>
      </c>
      <c r="O81" s="10">
        <f t="shared" si="4"/>
        <v>396</v>
      </c>
      <c r="P81" s="10">
        <f t="shared" si="5"/>
        <v>79.2</v>
      </c>
      <c r="Q81" s="10" t="s">
        <v>18</v>
      </c>
      <c r="R81" s="35"/>
    </row>
    <row r="82" spans="1:18" ht="15">
      <c r="A82" s="1">
        <v>75</v>
      </c>
      <c r="B82" s="8">
        <v>19112577</v>
      </c>
      <c r="C82" s="8">
        <v>75</v>
      </c>
      <c r="D82" s="14" t="s">
        <v>65</v>
      </c>
      <c r="E82" s="10">
        <v>74</v>
      </c>
      <c r="F82" s="11" t="s">
        <v>4</v>
      </c>
      <c r="G82" s="10">
        <v>79</v>
      </c>
      <c r="H82" s="11" t="s">
        <v>3</v>
      </c>
      <c r="I82" s="10">
        <v>71</v>
      </c>
      <c r="J82" s="11" t="s">
        <v>2</v>
      </c>
      <c r="K82" s="10">
        <v>77</v>
      </c>
      <c r="L82" s="11" t="s">
        <v>2</v>
      </c>
      <c r="M82" s="10">
        <v>90</v>
      </c>
      <c r="N82" s="11" t="s">
        <v>1</v>
      </c>
      <c r="O82" s="10">
        <f t="shared" si="4"/>
        <v>391</v>
      </c>
      <c r="P82" s="10">
        <f t="shared" si="5"/>
        <v>78.2</v>
      </c>
      <c r="Q82" s="10" t="s">
        <v>18</v>
      </c>
      <c r="R82" s="36"/>
    </row>
    <row r="83" spans="1:18" ht="15">
      <c r="A83" s="1">
        <v>76</v>
      </c>
      <c r="B83" s="8">
        <v>19112578</v>
      </c>
      <c r="C83" s="8">
        <v>76</v>
      </c>
      <c r="D83" s="14" t="s">
        <v>67</v>
      </c>
      <c r="E83" s="10">
        <v>70</v>
      </c>
      <c r="F83" s="11" t="s">
        <v>4</v>
      </c>
      <c r="G83" s="10">
        <v>69</v>
      </c>
      <c r="H83" s="11" t="s">
        <v>5</v>
      </c>
      <c r="I83" s="10">
        <v>70</v>
      </c>
      <c r="J83" s="11" t="s">
        <v>2</v>
      </c>
      <c r="K83" s="10">
        <v>70</v>
      </c>
      <c r="L83" s="11" t="s">
        <v>2</v>
      </c>
      <c r="M83" s="10">
        <v>77</v>
      </c>
      <c r="N83" s="11" t="s">
        <v>3</v>
      </c>
      <c r="O83" s="10">
        <f t="shared" si="4"/>
        <v>356</v>
      </c>
      <c r="P83" s="10">
        <f t="shared" si="5"/>
        <v>71.2</v>
      </c>
      <c r="Q83" s="10" t="s">
        <v>18</v>
      </c>
      <c r="R83" s="36"/>
    </row>
    <row r="84" spans="1:18" ht="15">
      <c r="A84" s="1">
        <v>77</v>
      </c>
      <c r="B84" s="8">
        <v>19112579</v>
      </c>
      <c r="C84" s="8">
        <v>77</v>
      </c>
      <c r="D84" s="14" t="s">
        <v>77</v>
      </c>
      <c r="E84" s="10">
        <v>71</v>
      </c>
      <c r="F84" s="11" t="s">
        <v>4</v>
      </c>
      <c r="G84" s="10">
        <v>80</v>
      </c>
      <c r="H84" s="11" t="s">
        <v>3</v>
      </c>
      <c r="I84" s="10">
        <v>59</v>
      </c>
      <c r="J84" s="11" t="s">
        <v>4</v>
      </c>
      <c r="K84" s="10">
        <v>90</v>
      </c>
      <c r="L84" s="11" t="s">
        <v>25</v>
      </c>
      <c r="M84" s="10">
        <v>80</v>
      </c>
      <c r="N84" s="11" t="s">
        <v>3</v>
      </c>
      <c r="O84" s="10">
        <f t="shared" si="4"/>
        <v>380</v>
      </c>
      <c r="P84" s="10">
        <f t="shared" si="5"/>
        <v>76</v>
      </c>
      <c r="Q84" s="10" t="s">
        <v>18</v>
      </c>
      <c r="R84" s="36"/>
    </row>
    <row r="85" spans="1:18" ht="15">
      <c r="A85" s="1">
        <v>78</v>
      </c>
      <c r="B85" s="8">
        <v>19112580</v>
      </c>
      <c r="C85" s="8">
        <v>78</v>
      </c>
      <c r="D85" s="14" t="s">
        <v>80</v>
      </c>
      <c r="E85" s="10">
        <v>86</v>
      </c>
      <c r="F85" s="11" t="s">
        <v>2</v>
      </c>
      <c r="G85" s="10">
        <v>93</v>
      </c>
      <c r="H85" s="11" t="s">
        <v>25</v>
      </c>
      <c r="I85" s="10">
        <v>89</v>
      </c>
      <c r="J85" s="11" t="s">
        <v>1</v>
      </c>
      <c r="K85" s="10">
        <v>92</v>
      </c>
      <c r="L85" s="11" t="s">
        <v>25</v>
      </c>
      <c r="M85" s="10">
        <v>91</v>
      </c>
      <c r="N85" s="11" t="s">
        <v>1</v>
      </c>
      <c r="O85" s="10">
        <f t="shared" si="4"/>
        <v>451</v>
      </c>
      <c r="P85" s="10">
        <f t="shared" si="5"/>
        <v>90.2</v>
      </c>
      <c r="Q85" s="10" t="s">
        <v>18</v>
      </c>
      <c r="R85" s="36"/>
    </row>
    <row r="86" spans="1:18" ht="15">
      <c r="A86" s="1">
        <v>79</v>
      </c>
      <c r="B86" s="8">
        <v>19112581</v>
      </c>
      <c r="C86" s="8">
        <v>79</v>
      </c>
      <c r="D86" s="14" t="s">
        <v>89</v>
      </c>
      <c r="E86" s="10">
        <v>68</v>
      </c>
      <c r="F86" s="11" t="s">
        <v>5</v>
      </c>
      <c r="G86" s="10">
        <v>69</v>
      </c>
      <c r="H86" s="11" t="s">
        <v>5</v>
      </c>
      <c r="I86" s="10">
        <v>59</v>
      </c>
      <c r="J86" s="11" t="s">
        <v>4</v>
      </c>
      <c r="K86" s="10">
        <v>45</v>
      </c>
      <c r="L86" s="11" t="s">
        <v>6</v>
      </c>
      <c r="M86" s="10">
        <v>59</v>
      </c>
      <c r="N86" s="11" t="s">
        <v>5</v>
      </c>
      <c r="O86" s="10">
        <f t="shared" si="4"/>
        <v>300</v>
      </c>
      <c r="P86" s="10">
        <f t="shared" si="5"/>
        <v>60</v>
      </c>
      <c r="Q86" s="10" t="s">
        <v>18</v>
      </c>
      <c r="R86" s="36"/>
    </row>
    <row r="87" spans="1:18" ht="15">
      <c r="A87" s="1">
        <v>80</v>
      </c>
      <c r="B87" s="8">
        <v>19112582</v>
      </c>
      <c r="C87" s="8">
        <v>80</v>
      </c>
      <c r="D87" s="14" t="s">
        <v>93</v>
      </c>
      <c r="E87" s="10">
        <v>59</v>
      </c>
      <c r="F87" s="11" t="s">
        <v>6</v>
      </c>
      <c r="G87" s="10">
        <v>69</v>
      </c>
      <c r="H87" s="11" t="s">
        <v>5</v>
      </c>
      <c r="I87" s="10">
        <v>44</v>
      </c>
      <c r="J87" s="11" t="s">
        <v>6</v>
      </c>
      <c r="K87" s="10">
        <v>45</v>
      </c>
      <c r="L87" s="11" t="s">
        <v>6</v>
      </c>
      <c r="M87" s="10">
        <v>59</v>
      </c>
      <c r="N87" s="11" t="s">
        <v>5</v>
      </c>
      <c r="O87" s="10">
        <f t="shared" si="4"/>
        <v>276</v>
      </c>
      <c r="P87" s="10">
        <f t="shared" si="5"/>
        <v>55.2</v>
      </c>
      <c r="Q87" s="10" t="s">
        <v>19</v>
      </c>
      <c r="R87" s="36"/>
    </row>
    <row r="88" spans="1:18" ht="15">
      <c r="A88" s="1">
        <v>81</v>
      </c>
      <c r="B88" s="8">
        <v>19112583</v>
      </c>
      <c r="C88" s="8">
        <v>81</v>
      </c>
      <c r="D88" s="14" t="s">
        <v>95</v>
      </c>
      <c r="E88" s="10">
        <v>90</v>
      </c>
      <c r="F88" s="11" t="s">
        <v>1</v>
      </c>
      <c r="G88" s="10">
        <v>94</v>
      </c>
      <c r="H88" s="11" t="s">
        <v>25</v>
      </c>
      <c r="I88" s="10">
        <v>70</v>
      </c>
      <c r="J88" s="11" t="s">
        <v>2</v>
      </c>
      <c r="K88" s="10">
        <v>90</v>
      </c>
      <c r="L88" s="11" t="s">
        <v>25</v>
      </c>
      <c r="M88" s="10">
        <v>94</v>
      </c>
      <c r="N88" s="11" t="s">
        <v>25</v>
      </c>
      <c r="O88" s="10">
        <f t="shared" si="4"/>
        <v>438</v>
      </c>
      <c r="P88" s="10">
        <f t="shared" si="5"/>
        <v>87.6</v>
      </c>
      <c r="Q88" s="10" t="s">
        <v>18</v>
      </c>
      <c r="R88" s="36"/>
    </row>
    <row r="89" spans="1:18" ht="15">
      <c r="A89" s="1">
        <v>82</v>
      </c>
      <c r="B89" s="8">
        <v>19112584</v>
      </c>
      <c r="C89" s="8">
        <v>82</v>
      </c>
      <c r="D89" s="14" t="s">
        <v>100</v>
      </c>
      <c r="E89" s="10">
        <v>58</v>
      </c>
      <c r="F89" s="11" t="s">
        <v>6</v>
      </c>
      <c r="G89" s="10">
        <v>70</v>
      </c>
      <c r="H89" s="11" t="s">
        <v>4</v>
      </c>
      <c r="I89" s="10">
        <v>45</v>
      </c>
      <c r="J89" s="11" t="s">
        <v>5</v>
      </c>
      <c r="K89" s="10">
        <v>44</v>
      </c>
      <c r="L89" s="11" t="s">
        <v>6</v>
      </c>
      <c r="M89" s="10">
        <v>59</v>
      </c>
      <c r="N89" s="11" t="s">
        <v>5</v>
      </c>
      <c r="O89" s="10">
        <f t="shared" si="4"/>
        <v>276</v>
      </c>
      <c r="P89" s="10">
        <f t="shared" si="5"/>
        <v>55.2</v>
      </c>
      <c r="Q89" s="10" t="s">
        <v>19</v>
      </c>
      <c r="R89" s="36"/>
    </row>
    <row r="90" spans="2:18" ht="15">
      <c r="B90" s="15"/>
      <c r="C90" s="15"/>
      <c r="D90" s="33"/>
      <c r="E90" s="17">
        <f>SUM(E50:E89)</f>
        <v>3054</v>
      </c>
      <c r="F90" s="17">
        <f aca="true" t="shared" si="6" ref="F90:P90">SUM(F50:F89)</f>
        <v>0</v>
      </c>
      <c r="G90" s="17">
        <f t="shared" si="6"/>
        <v>3290</v>
      </c>
      <c r="H90" s="17">
        <f t="shared" si="6"/>
        <v>0</v>
      </c>
      <c r="I90" s="17">
        <f t="shared" si="6"/>
        <v>3027</v>
      </c>
      <c r="J90" s="17">
        <f t="shared" si="6"/>
        <v>0</v>
      </c>
      <c r="K90" s="17">
        <f t="shared" si="6"/>
        <v>3044</v>
      </c>
      <c r="L90" s="17">
        <f t="shared" si="6"/>
        <v>0</v>
      </c>
      <c r="M90" s="17">
        <f t="shared" si="6"/>
        <v>3295</v>
      </c>
      <c r="N90" s="17">
        <f t="shared" si="6"/>
        <v>0</v>
      </c>
      <c r="O90" s="17">
        <f t="shared" si="6"/>
        <v>15710</v>
      </c>
      <c r="P90" s="17">
        <f t="shared" si="6"/>
        <v>3141.999999999999</v>
      </c>
      <c r="Q90" s="17"/>
      <c r="R90" s="37"/>
    </row>
    <row r="91" spans="2:18" ht="15">
      <c r="B91" s="15"/>
      <c r="C91" s="15"/>
      <c r="D91" s="33"/>
      <c r="E91" s="17">
        <f>+E90/40</f>
        <v>76.35</v>
      </c>
      <c r="F91" s="17">
        <f aca="true" t="shared" si="7" ref="F91:P91">+F90/40</f>
        <v>0</v>
      </c>
      <c r="G91" s="17">
        <f t="shared" si="7"/>
        <v>82.25</v>
      </c>
      <c r="H91" s="17">
        <f t="shared" si="7"/>
        <v>0</v>
      </c>
      <c r="I91" s="17">
        <f t="shared" si="7"/>
        <v>75.675</v>
      </c>
      <c r="J91" s="17">
        <f t="shared" si="7"/>
        <v>0</v>
      </c>
      <c r="K91" s="17">
        <f t="shared" si="7"/>
        <v>76.1</v>
      </c>
      <c r="L91" s="17">
        <f t="shared" si="7"/>
        <v>0</v>
      </c>
      <c r="M91" s="17">
        <f t="shared" si="7"/>
        <v>82.375</v>
      </c>
      <c r="N91" s="17">
        <f t="shared" si="7"/>
        <v>0</v>
      </c>
      <c r="O91" s="17">
        <f t="shared" si="7"/>
        <v>392.75</v>
      </c>
      <c r="P91" s="17">
        <f t="shared" si="7"/>
        <v>78.54999999999998</v>
      </c>
      <c r="Q91" s="17"/>
      <c r="R91" s="37"/>
    </row>
    <row r="92" spans="2:18" ht="15">
      <c r="B92" s="15"/>
      <c r="C92" s="15"/>
      <c r="D92" s="33"/>
      <c r="E92" s="17"/>
      <c r="F92" s="18"/>
      <c r="G92" s="17"/>
      <c r="H92" s="18"/>
      <c r="I92" s="17"/>
      <c r="J92" s="18"/>
      <c r="K92" s="17"/>
      <c r="L92" s="18"/>
      <c r="M92" s="17"/>
      <c r="N92" s="18"/>
      <c r="O92" s="17"/>
      <c r="P92" s="17"/>
      <c r="Q92" s="17"/>
      <c r="R92" s="37"/>
    </row>
    <row r="93" spans="2:18" ht="15">
      <c r="B93" s="15"/>
      <c r="C93" s="15"/>
      <c r="D93" s="33"/>
      <c r="E93" s="17"/>
      <c r="F93" s="18"/>
      <c r="G93" s="17"/>
      <c r="H93" s="18"/>
      <c r="I93" s="17"/>
      <c r="J93" s="18"/>
      <c r="K93" s="17"/>
      <c r="L93" s="18"/>
      <c r="M93" s="17"/>
      <c r="N93" s="18"/>
      <c r="O93" s="17"/>
      <c r="P93" s="17"/>
      <c r="Q93" s="17"/>
      <c r="R93" s="37"/>
    </row>
    <row r="94" spans="2:18" ht="15">
      <c r="B94" s="15"/>
      <c r="C94" s="15"/>
      <c r="D94" s="16"/>
      <c r="E94" s="17"/>
      <c r="F94" s="18"/>
      <c r="G94" s="17"/>
      <c r="H94" s="18"/>
      <c r="I94" s="17"/>
      <c r="J94" s="18"/>
      <c r="K94" s="17"/>
      <c r="L94" s="18"/>
      <c r="M94" s="17"/>
      <c r="N94" s="18"/>
      <c r="O94" s="17"/>
      <c r="P94" s="17"/>
      <c r="Q94" s="17"/>
      <c r="R94" s="18"/>
    </row>
    <row r="95" spans="4:18" ht="15.75" thickBot="1">
      <c r="D95" s="9" t="s">
        <v>20</v>
      </c>
      <c r="E95" s="10"/>
      <c r="R95" s="10"/>
    </row>
    <row r="96" spans="4:18" ht="15.75" thickBot="1">
      <c r="D96" s="14" t="s">
        <v>87</v>
      </c>
      <c r="E96" s="20">
        <v>0.966</v>
      </c>
      <c r="R96" s="37"/>
    </row>
    <row r="97" spans="4:18" ht="15.75" thickBot="1">
      <c r="D97" s="14" t="s">
        <v>57</v>
      </c>
      <c r="E97" s="21">
        <v>0.962</v>
      </c>
      <c r="R97" s="37"/>
    </row>
    <row r="98" spans="4:18" ht="15.75" thickBot="1">
      <c r="D98" s="14" t="s">
        <v>96</v>
      </c>
      <c r="E98" s="21">
        <v>0.96</v>
      </c>
      <c r="R98" s="37"/>
    </row>
  </sheetData>
  <sheetProtection/>
  <mergeCells count="2">
    <mergeCell ref="B1:Q1"/>
    <mergeCell ref="B2:Q2"/>
  </mergeCells>
  <printOptions horizontalCentered="1"/>
  <pageMargins left="0" right="0" top="0.03937007874015748" bottom="0.03937007874015748" header="0.5118110236220472" footer="0.5118110236220472"/>
  <pageSetup fitToHeight="3" fitToWidth="3" horizontalDpi="120" verticalDpi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115" zoomScaleNormal="115" zoomScalePageLayoutView="0" workbookViewId="0" topLeftCell="A1">
      <selection activeCell="K51" sqref="K51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10.28125" style="2" hidden="1" customWidth="1"/>
    <col min="4" max="4" width="27.28125" style="1" customWidth="1"/>
    <col min="5" max="5" width="7.7109375" style="31" customWidth="1"/>
    <col min="6" max="6" width="7.7109375" style="19" customWidth="1"/>
    <col min="7" max="7" width="7.7109375" style="31" customWidth="1"/>
    <col min="8" max="8" width="7.7109375" style="19" customWidth="1"/>
    <col min="9" max="9" width="7.7109375" style="31" customWidth="1"/>
    <col min="10" max="10" width="7.7109375" style="19" customWidth="1"/>
    <col min="11" max="11" width="7.7109375" style="31" customWidth="1"/>
    <col min="12" max="12" width="7.7109375" style="19" customWidth="1"/>
    <col min="13" max="13" width="7.7109375" style="31" customWidth="1"/>
    <col min="14" max="14" width="7.7109375" style="19" customWidth="1"/>
    <col min="15" max="16" width="7.7109375" style="31" customWidth="1"/>
    <col min="17" max="17" width="4.140625" style="31" customWidth="1"/>
    <col min="18" max="18" width="8.7109375" style="19" customWidth="1"/>
    <col min="19" max="20" width="9.140625" style="1" customWidth="1"/>
    <col min="21" max="21" width="8.421875" style="1" customWidth="1"/>
    <col min="22" max="16384" width="9.140625" style="1" customWidth="1"/>
  </cols>
  <sheetData>
    <row r="1" spans="2:17" ht="1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5"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4:18" ht="15">
      <c r="D3" s="32"/>
      <c r="E3" s="32">
        <v>184</v>
      </c>
      <c r="F3" s="32"/>
      <c r="G3" s="4" t="s">
        <v>22</v>
      </c>
      <c r="H3" s="32"/>
      <c r="I3" s="4" t="s">
        <v>26</v>
      </c>
      <c r="J3" s="32"/>
      <c r="K3" s="4" t="s">
        <v>23</v>
      </c>
      <c r="L3" s="32"/>
      <c r="M3" s="4" t="s">
        <v>24</v>
      </c>
      <c r="N3" s="5"/>
      <c r="R3" s="32"/>
    </row>
    <row r="4" spans="2:18" s="7" customFormat="1" ht="15">
      <c r="B4" s="8" t="s">
        <v>0</v>
      </c>
      <c r="C4" s="8"/>
      <c r="D4" s="9" t="s">
        <v>12</v>
      </c>
      <c r="E4" s="10" t="s">
        <v>13</v>
      </c>
      <c r="F4" s="11" t="s">
        <v>17</v>
      </c>
      <c r="G4" s="10" t="s">
        <v>14</v>
      </c>
      <c r="H4" s="11" t="s">
        <v>17</v>
      </c>
      <c r="I4" s="10" t="s">
        <v>9</v>
      </c>
      <c r="J4" s="11" t="s">
        <v>17</v>
      </c>
      <c r="K4" s="10" t="s">
        <v>10</v>
      </c>
      <c r="L4" s="11" t="s">
        <v>17</v>
      </c>
      <c r="M4" s="10" t="s">
        <v>11</v>
      </c>
      <c r="N4" s="11" t="s">
        <v>17</v>
      </c>
      <c r="O4" s="10" t="s">
        <v>8</v>
      </c>
      <c r="P4" s="10" t="s">
        <v>15</v>
      </c>
      <c r="Q4" s="10" t="s">
        <v>16</v>
      </c>
      <c r="R4" s="10" t="s">
        <v>115</v>
      </c>
    </row>
    <row r="5" spans="1:18" ht="15">
      <c r="A5" s="1">
        <v>1</v>
      </c>
      <c r="B5" s="8">
        <v>19112503</v>
      </c>
      <c r="C5" s="8">
        <v>1</v>
      </c>
      <c r="D5" s="12" t="s">
        <v>27</v>
      </c>
      <c r="E5" s="10">
        <v>78</v>
      </c>
      <c r="F5" s="11" t="s">
        <v>3</v>
      </c>
      <c r="G5" s="10">
        <v>80</v>
      </c>
      <c r="H5" s="11" t="s">
        <v>3</v>
      </c>
      <c r="I5" s="10">
        <v>77</v>
      </c>
      <c r="J5" s="11" t="s">
        <v>2</v>
      </c>
      <c r="K5" s="10">
        <v>88</v>
      </c>
      <c r="L5" s="11" t="s">
        <v>1</v>
      </c>
      <c r="M5" s="10">
        <v>85</v>
      </c>
      <c r="N5" s="11" t="s">
        <v>2</v>
      </c>
      <c r="O5" s="10">
        <f aca="true" t="shared" si="0" ref="O5:O46">E5+G5+I5+K5+M5</f>
        <v>408</v>
      </c>
      <c r="P5" s="10">
        <f aca="true" t="shared" si="1" ref="P5:P46">O5*100/500</f>
        <v>81.6</v>
      </c>
      <c r="Q5" s="10" t="s">
        <v>18</v>
      </c>
      <c r="R5" s="34" t="s">
        <v>113</v>
      </c>
    </row>
    <row r="6" spans="1:18" ht="15">
      <c r="A6" s="1">
        <v>2</v>
      </c>
      <c r="B6" s="8">
        <v>19112504</v>
      </c>
      <c r="C6" s="8">
        <v>2</v>
      </c>
      <c r="D6" s="12" t="s">
        <v>30</v>
      </c>
      <c r="E6" s="10">
        <v>86</v>
      </c>
      <c r="F6" s="11" t="s">
        <v>2</v>
      </c>
      <c r="G6" s="10">
        <v>93</v>
      </c>
      <c r="H6" s="11" t="s">
        <v>25</v>
      </c>
      <c r="I6" s="10">
        <v>91</v>
      </c>
      <c r="J6" s="11" t="s">
        <v>25</v>
      </c>
      <c r="K6" s="10">
        <v>94</v>
      </c>
      <c r="L6" s="11" t="s">
        <v>25</v>
      </c>
      <c r="M6" s="10">
        <v>96</v>
      </c>
      <c r="N6" s="11" t="s">
        <v>25</v>
      </c>
      <c r="O6" s="10">
        <f t="shared" si="0"/>
        <v>460</v>
      </c>
      <c r="P6" s="10">
        <f t="shared" si="1"/>
        <v>92</v>
      </c>
      <c r="Q6" s="10" t="s">
        <v>18</v>
      </c>
      <c r="R6" s="34" t="s">
        <v>113</v>
      </c>
    </row>
    <row r="7" spans="1:18" ht="15">
      <c r="A7" s="1">
        <v>3</v>
      </c>
      <c r="B7" s="8">
        <v>19112505</v>
      </c>
      <c r="C7" s="8">
        <v>3</v>
      </c>
      <c r="D7" s="12" t="s">
        <v>34</v>
      </c>
      <c r="E7" s="10">
        <v>81</v>
      </c>
      <c r="F7" s="11" t="s">
        <v>3</v>
      </c>
      <c r="G7" s="10">
        <v>79</v>
      </c>
      <c r="H7" s="11" t="s">
        <v>3</v>
      </c>
      <c r="I7" s="10">
        <v>65</v>
      </c>
      <c r="J7" s="11" t="s">
        <v>3</v>
      </c>
      <c r="K7" s="10">
        <v>78</v>
      </c>
      <c r="L7" s="11" t="s">
        <v>2</v>
      </c>
      <c r="M7" s="10">
        <v>79</v>
      </c>
      <c r="N7" s="11" t="s">
        <v>3</v>
      </c>
      <c r="O7" s="10">
        <f t="shared" si="0"/>
        <v>382</v>
      </c>
      <c r="P7" s="10">
        <f t="shared" si="1"/>
        <v>76.4</v>
      </c>
      <c r="Q7" s="10" t="s">
        <v>18</v>
      </c>
      <c r="R7" s="34" t="s">
        <v>113</v>
      </c>
    </row>
    <row r="8" spans="1:18" ht="15">
      <c r="A8" s="1">
        <v>4</v>
      </c>
      <c r="B8" s="8">
        <v>19112506</v>
      </c>
      <c r="C8" s="8">
        <v>4</v>
      </c>
      <c r="D8" s="12" t="s">
        <v>35</v>
      </c>
      <c r="E8" s="10">
        <v>86</v>
      </c>
      <c r="F8" s="11" t="s">
        <v>2</v>
      </c>
      <c r="G8" s="10">
        <v>98</v>
      </c>
      <c r="H8" s="11" t="s">
        <v>25</v>
      </c>
      <c r="I8" s="10">
        <v>95</v>
      </c>
      <c r="J8" s="11" t="s">
        <v>25</v>
      </c>
      <c r="K8" s="10">
        <v>94</v>
      </c>
      <c r="L8" s="11" t="s">
        <v>25</v>
      </c>
      <c r="M8" s="10">
        <v>95</v>
      </c>
      <c r="N8" s="11" t="s">
        <v>25</v>
      </c>
      <c r="O8" s="10">
        <f t="shared" si="0"/>
        <v>468</v>
      </c>
      <c r="P8" s="10">
        <f t="shared" si="1"/>
        <v>93.6</v>
      </c>
      <c r="Q8" s="10" t="s">
        <v>18</v>
      </c>
      <c r="R8" s="34" t="s">
        <v>113</v>
      </c>
    </row>
    <row r="9" spans="1:18" ht="15">
      <c r="A9" s="1">
        <v>5</v>
      </c>
      <c r="B9" s="8">
        <v>19112507</v>
      </c>
      <c r="C9" s="8">
        <v>5</v>
      </c>
      <c r="D9" s="12" t="s">
        <v>38</v>
      </c>
      <c r="E9" s="10">
        <v>70</v>
      </c>
      <c r="F9" s="11" t="s">
        <v>4</v>
      </c>
      <c r="G9" s="10">
        <v>78</v>
      </c>
      <c r="H9" s="11" t="s">
        <v>3</v>
      </c>
      <c r="I9" s="10">
        <v>70</v>
      </c>
      <c r="J9" s="11" t="s">
        <v>2</v>
      </c>
      <c r="K9" s="10">
        <v>89</v>
      </c>
      <c r="L9" s="11" t="s">
        <v>1</v>
      </c>
      <c r="M9" s="10">
        <v>70</v>
      </c>
      <c r="N9" s="11" t="s">
        <v>4</v>
      </c>
      <c r="O9" s="10">
        <f t="shared" si="0"/>
        <v>377</v>
      </c>
      <c r="P9" s="10">
        <f t="shared" si="1"/>
        <v>75.4</v>
      </c>
      <c r="Q9" s="10" t="s">
        <v>18</v>
      </c>
      <c r="R9" s="34" t="s">
        <v>113</v>
      </c>
    </row>
    <row r="10" spans="1:18" ht="15">
      <c r="A10" s="1">
        <v>6</v>
      </c>
      <c r="B10" s="8">
        <v>19112508</v>
      </c>
      <c r="C10" s="8">
        <v>6</v>
      </c>
      <c r="D10" s="12" t="s">
        <v>45</v>
      </c>
      <c r="E10" s="10">
        <v>71</v>
      </c>
      <c r="F10" s="11" t="s">
        <v>4</v>
      </c>
      <c r="G10" s="10">
        <v>89</v>
      </c>
      <c r="H10" s="11" t="s">
        <v>1</v>
      </c>
      <c r="I10" s="10">
        <v>89</v>
      </c>
      <c r="J10" s="11" t="s">
        <v>1</v>
      </c>
      <c r="K10" s="10">
        <v>64</v>
      </c>
      <c r="L10" s="11" t="s">
        <v>3</v>
      </c>
      <c r="M10" s="10">
        <v>89</v>
      </c>
      <c r="N10" s="11" t="s">
        <v>1</v>
      </c>
      <c r="O10" s="10">
        <f t="shared" si="0"/>
        <v>402</v>
      </c>
      <c r="P10" s="10">
        <f t="shared" si="1"/>
        <v>80.4</v>
      </c>
      <c r="Q10" s="10" t="s">
        <v>18</v>
      </c>
      <c r="R10" s="34" t="s">
        <v>113</v>
      </c>
    </row>
    <row r="11" spans="1:18" ht="15">
      <c r="A11" s="1">
        <v>7</v>
      </c>
      <c r="B11" s="8">
        <v>19112509</v>
      </c>
      <c r="C11" s="8">
        <v>7</v>
      </c>
      <c r="D11" s="12" t="s">
        <v>49</v>
      </c>
      <c r="E11" s="10">
        <v>76</v>
      </c>
      <c r="F11" s="11" t="s">
        <v>3</v>
      </c>
      <c r="G11" s="10">
        <v>76</v>
      </c>
      <c r="H11" s="11" t="s">
        <v>3</v>
      </c>
      <c r="I11" s="10">
        <v>69</v>
      </c>
      <c r="J11" s="11" t="s">
        <v>3</v>
      </c>
      <c r="K11" s="10">
        <v>59</v>
      </c>
      <c r="L11" s="11" t="s">
        <v>4</v>
      </c>
      <c r="M11" s="10">
        <v>79</v>
      </c>
      <c r="N11" s="11" t="s">
        <v>3</v>
      </c>
      <c r="O11" s="10">
        <f t="shared" si="0"/>
        <v>359</v>
      </c>
      <c r="P11" s="10">
        <f t="shared" si="1"/>
        <v>71.8</v>
      </c>
      <c r="Q11" s="10" t="s">
        <v>18</v>
      </c>
      <c r="R11" s="34" t="s">
        <v>113</v>
      </c>
    </row>
    <row r="12" spans="1:18" ht="15">
      <c r="A12" s="1">
        <v>8</v>
      </c>
      <c r="B12" s="8">
        <v>19112510</v>
      </c>
      <c r="C12" s="8">
        <v>8</v>
      </c>
      <c r="D12" s="12" t="s">
        <v>55</v>
      </c>
      <c r="E12" s="10">
        <v>90</v>
      </c>
      <c r="F12" s="11" t="s">
        <v>1</v>
      </c>
      <c r="G12" s="10">
        <v>95</v>
      </c>
      <c r="H12" s="11" t="s">
        <v>25</v>
      </c>
      <c r="I12" s="10">
        <v>91</v>
      </c>
      <c r="J12" s="11" t="s">
        <v>25</v>
      </c>
      <c r="K12" s="10">
        <v>95</v>
      </c>
      <c r="L12" s="11" t="s">
        <v>25</v>
      </c>
      <c r="M12" s="10">
        <v>95</v>
      </c>
      <c r="N12" s="11" t="s">
        <v>25</v>
      </c>
      <c r="O12" s="10">
        <f t="shared" si="0"/>
        <v>466</v>
      </c>
      <c r="P12" s="10">
        <f t="shared" si="1"/>
        <v>93.2</v>
      </c>
      <c r="Q12" s="10" t="s">
        <v>18</v>
      </c>
      <c r="R12" s="34" t="s">
        <v>113</v>
      </c>
    </row>
    <row r="13" spans="1:18" ht="15">
      <c r="A13" s="1">
        <v>9</v>
      </c>
      <c r="B13" s="8">
        <v>19112511</v>
      </c>
      <c r="C13" s="8">
        <v>9</v>
      </c>
      <c r="D13" s="12" t="s">
        <v>56</v>
      </c>
      <c r="E13" s="10">
        <v>73</v>
      </c>
      <c r="F13" s="11" t="s">
        <v>4</v>
      </c>
      <c r="G13" s="10">
        <v>91</v>
      </c>
      <c r="H13" s="11" t="s">
        <v>1</v>
      </c>
      <c r="I13" s="10">
        <v>59</v>
      </c>
      <c r="J13" s="11" t="s">
        <v>4</v>
      </c>
      <c r="K13" s="10">
        <v>59</v>
      </c>
      <c r="L13" s="11" t="s">
        <v>4</v>
      </c>
      <c r="M13" s="10">
        <v>59</v>
      </c>
      <c r="N13" s="11" t="s">
        <v>5</v>
      </c>
      <c r="O13" s="10">
        <f t="shared" si="0"/>
        <v>341</v>
      </c>
      <c r="P13" s="10">
        <f t="shared" si="1"/>
        <v>68.2</v>
      </c>
      <c r="Q13" s="10" t="s">
        <v>18</v>
      </c>
      <c r="R13" s="34" t="s">
        <v>113</v>
      </c>
    </row>
    <row r="14" spans="1:18" ht="15">
      <c r="A14" s="1">
        <v>10</v>
      </c>
      <c r="B14" s="8">
        <v>19112512</v>
      </c>
      <c r="C14" s="8">
        <v>10</v>
      </c>
      <c r="D14" s="12" t="s">
        <v>59</v>
      </c>
      <c r="E14" s="10">
        <v>69</v>
      </c>
      <c r="F14" s="11" t="s">
        <v>5</v>
      </c>
      <c r="G14" s="10">
        <v>81</v>
      </c>
      <c r="H14" s="11" t="s">
        <v>2</v>
      </c>
      <c r="I14" s="10">
        <v>77</v>
      </c>
      <c r="J14" s="11" t="s">
        <v>2</v>
      </c>
      <c r="K14" s="10">
        <v>67</v>
      </c>
      <c r="L14" s="11" t="s">
        <v>3</v>
      </c>
      <c r="M14" s="10">
        <v>83</v>
      </c>
      <c r="N14" s="11" t="s">
        <v>2</v>
      </c>
      <c r="O14" s="10">
        <f t="shared" si="0"/>
        <v>377</v>
      </c>
      <c r="P14" s="10">
        <f t="shared" si="1"/>
        <v>75.4</v>
      </c>
      <c r="Q14" s="10" t="s">
        <v>18</v>
      </c>
      <c r="R14" s="34" t="s">
        <v>113</v>
      </c>
    </row>
    <row r="15" spans="1:18" ht="15">
      <c r="A15" s="1">
        <v>11</v>
      </c>
      <c r="B15" s="8">
        <v>19112513</v>
      </c>
      <c r="C15" s="8">
        <v>11</v>
      </c>
      <c r="D15" s="12" t="s">
        <v>60</v>
      </c>
      <c r="E15" s="10">
        <v>72</v>
      </c>
      <c r="F15" s="11" t="s">
        <v>4</v>
      </c>
      <c r="G15" s="10">
        <v>80</v>
      </c>
      <c r="H15" s="11" t="s">
        <v>3</v>
      </c>
      <c r="I15" s="10">
        <v>56</v>
      </c>
      <c r="J15" s="11" t="s">
        <v>4</v>
      </c>
      <c r="K15" s="10">
        <v>78</v>
      </c>
      <c r="L15" s="11" t="s">
        <v>2</v>
      </c>
      <c r="M15" s="10">
        <v>79</v>
      </c>
      <c r="N15" s="11" t="s">
        <v>3</v>
      </c>
      <c r="O15" s="10">
        <f t="shared" si="0"/>
        <v>365</v>
      </c>
      <c r="P15" s="10">
        <f t="shared" si="1"/>
        <v>73</v>
      </c>
      <c r="Q15" s="10" t="s">
        <v>18</v>
      </c>
      <c r="R15" s="34" t="s">
        <v>113</v>
      </c>
    </row>
    <row r="16" spans="1:18" ht="15">
      <c r="A16" s="1">
        <v>12</v>
      </c>
      <c r="B16" s="8">
        <v>19112514</v>
      </c>
      <c r="C16" s="8">
        <v>12</v>
      </c>
      <c r="D16" s="12" t="s">
        <v>62</v>
      </c>
      <c r="E16" s="10">
        <v>68</v>
      </c>
      <c r="F16" s="11" t="s">
        <v>5</v>
      </c>
      <c r="G16" s="10">
        <v>65</v>
      </c>
      <c r="H16" s="11" t="s">
        <v>5</v>
      </c>
      <c r="I16" s="10">
        <v>89</v>
      </c>
      <c r="J16" s="11" t="s">
        <v>1</v>
      </c>
      <c r="K16" s="10">
        <v>68</v>
      </c>
      <c r="L16" s="11" t="s">
        <v>3</v>
      </c>
      <c r="M16" s="10">
        <v>68</v>
      </c>
      <c r="N16" s="11" t="s">
        <v>4</v>
      </c>
      <c r="O16" s="10">
        <f t="shared" si="0"/>
        <v>358</v>
      </c>
      <c r="P16" s="10">
        <f t="shared" si="1"/>
        <v>71.6</v>
      </c>
      <c r="Q16" s="10" t="s">
        <v>18</v>
      </c>
      <c r="R16" s="34" t="s">
        <v>113</v>
      </c>
    </row>
    <row r="17" spans="1:18" ht="15">
      <c r="A17" s="1">
        <v>13</v>
      </c>
      <c r="B17" s="8">
        <v>19112515</v>
      </c>
      <c r="C17" s="8">
        <v>13</v>
      </c>
      <c r="D17" s="12" t="s">
        <v>72</v>
      </c>
      <c r="E17" s="10">
        <v>78</v>
      </c>
      <c r="F17" s="11" t="s">
        <v>3</v>
      </c>
      <c r="G17" s="10">
        <v>81</v>
      </c>
      <c r="H17" s="11" t="s">
        <v>2</v>
      </c>
      <c r="I17" s="10">
        <v>84</v>
      </c>
      <c r="J17" s="11" t="s">
        <v>1</v>
      </c>
      <c r="K17" s="10">
        <v>67</v>
      </c>
      <c r="L17" s="11" t="s">
        <v>3</v>
      </c>
      <c r="M17" s="10">
        <v>78</v>
      </c>
      <c r="N17" s="11" t="s">
        <v>3</v>
      </c>
      <c r="O17" s="10">
        <f t="shared" si="0"/>
        <v>388</v>
      </c>
      <c r="P17" s="10">
        <f t="shared" si="1"/>
        <v>77.6</v>
      </c>
      <c r="Q17" s="10" t="s">
        <v>18</v>
      </c>
      <c r="R17" s="34" t="s">
        <v>113</v>
      </c>
    </row>
    <row r="18" spans="1:18" ht="15">
      <c r="A18" s="1">
        <v>14</v>
      </c>
      <c r="B18" s="8">
        <v>19112516</v>
      </c>
      <c r="C18" s="8">
        <v>14</v>
      </c>
      <c r="D18" s="12" t="s">
        <v>75</v>
      </c>
      <c r="E18" s="10">
        <v>97</v>
      </c>
      <c r="F18" s="11" t="s">
        <v>25</v>
      </c>
      <c r="G18" s="10">
        <v>95</v>
      </c>
      <c r="H18" s="11" t="s">
        <v>25</v>
      </c>
      <c r="I18" s="10">
        <v>91</v>
      </c>
      <c r="J18" s="11" t="s">
        <v>25</v>
      </c>
      <c r="K18" s="10">
        <v>91</v>
      </c>
      <c r="L18" s="11" t="s">
        <v>25</v>
      </c>
      <c r="M18" s="10">
        <v>95</v>
      </c>
      <c r="N18" s="11" t="s">
        <v>25</v>
      </c>
      <c r="O18" s="10">
        <f t="shared" si="0"/>
        <v>469</v>
      </c>
      <c r="P18" s="10">
        <f t="shared" si="1"/>
        <v>93.8</v>
      </c>
      <c r="Q18" s="10" t="s">
        <v>18</v>
      </c>
      <c r="R18" s="34" t="s">
        <v>113</v>
      </c>
    </row>
    <row r="19" spans="1:18" ht="15">
      <c r="A19" s="1">
        <v>15</v>
      </c>
      <c r="B19" s="8">
        <v>19112517</v>
      </c>
      <c r="C19" s="8">
        <v>15</v>
      </c>
      <c r="D19" s="12" t="s">
        <v>76</v>
      </c>
      <c r="E19" s="10">
        <v>91</v>
      </c>
      <c r="F19" s="11" t="s">
        <v>1</v>
      </c>
      <c r="G19" s="10">
        <v>93</v>
      </c>
      <c r="H19" s="11" t="s">
        <v>25</v>
      </c>
      <c r="I19" s="22">
        <v>100</v>
      </c>
      <c r="J19" s="11" t="s">
        <v>25</v>
      </c>
      <c r="K19" s="10">
        <v>96</v>
      </c>
      <c r="L19" s="11" t="s">
        <v>25</v>
      </c>
      <c r="M19" s="10">
        <v>99</v>
      </c>
      <c r="N19" s="11" t="s">
        <v>25</v>
      </c>
      <c r="O19" s="10">
        <f t="shared" si="0"/>
        <v>479</v>
      </c>
      <c r="P19" s="10">
        <f t="shared" si="1"/>
        <v>95.8</v>
      </c>
      <c r="Q19" s="10" t="s">
        <v>18</v>
      </c>
      <c r="R19" s="34" t="s">
        <v>113</v>
      </c>
    </row>
    <row r="20" spans="1:18" ht="15">
      <c r="A20" s="1">
        <v>16</v>
      </c>
      <c r="B20" s="8">
        <v>19112518</v>
      </c>
      <c r="C20" s="8">
        <v>16</v>
      </c>
      <c r="D20" s="12" t="s">
        <v>81</v>
      </c>
      <c r="E20" s="10">
        <v>94</v>
      </c>
      <c r="F20" s="11" t="s">
        <v>25</v>
      </c>
      <c r="G20" s="10">
        <v>97</v>
      </c>
      <c r="H20" s="11" t="s">
        <v>25</v>
      </c>
      <c r="I20" s="10">
        <v>93</v>
      </c>
      <c r="J20" s="11" t="s">
        <v>25</v>
      </c>
      <c r="K20" s="10">
        <v>95</v>
      </c>
      <c r="L20" s="11" t="s">
        <v>25</v>
      </c>
      <c r="M20" s="10">
        <v>95</v>
      </c>
      <c r="N20" s="11" t="s">
        <v>25</v>
      </c>
      <c r="O20" s="10">
        <f t="shared" si="0"/>
        <v>474</v>
      </c>
      <c r="P20" s="10">
        <f t="shared" si="1"/>
        <v>94.8</v>
      </c>
      <c r="Q20" s="10" t="s">
        <v>18</v>
      </c>
      <c r="R20" s="34" t="s">
        <v>113</v>
      </c>
    </row>
    <row r="21" spans="1:18" ht="15">
      <c r="A21" s="1">
        <v>17</v>
      </c>
      <c r="B21" s="8">
        <v>19112519</v>
      </c>
      <c r="C21" s="8">
        <v>17</v>
      </c>
      <c r="D21" s="12" t="s">
        <v>84</v>
      </c>
      <c r="E21" s="10">
        <v>85</v>
      </c>
      <c r="F21" s="11" t="s">
        <v>2</v>
      </c>
      <c r="G21" s="10">
        <v>83</v>
      </c>
      <c r="H21" s="11" t="s">
        <v>2</v>
      </c>
      <c r="I21" s="10">
        <v>78</v>
      </c>
      <c r="J21" s="11" t="s">
        <v>2</v>
      </c>
      <c r="K21" s="10">
        <v>80</v>
      </c>
      <c r="L21" s="11" t="s">
        <v>1</v>
      </c>
      <c r="M21" s="10">
        <v>91</v>
      </c>
      <c r="N21" s="11" t="s">
        <v>1</v>
      </c>
      <c r="O21" s="10">
        <f t="shared" si="0"/>
        <v>417</v>
      </c>
      <c r="P21" s="10">
        <f t="shared" si="1"/>
        <v>83.4</v>
      </c>
      <c r="Q21" s="10" t="s">
        <v>18</v>
      </c>
      <c r="R21" s="34" t="s">
        <v>113</v>
      </c>
    </row>
    <row r="22" spans="1:18" ht="15">
      <c r="A22" s="1">
        <v>18</v>
      </c>
      <c r="B22" s="8">
        <v>19112520</v>
      </c>
      <c r="C22" s="8">
        <v>18</v>
      </c>
      <c r="D22" s="12" t="s">
        <v>86</v>
      </c>
      <c r="E22" s="10">
        <v>83</v>
      </c>
      <c r="F22" s="11" t="s">
        <v>2</v>
      </c>
      <c r="G22" s="10">
        <v>95</v>
      </c>
      <c r="H22" s="11" t="s">
        <v>25</v>
      </c>
      <c r="I22" s="10">
        <v>95</v>
      </c>
      <c r="J22" s="11" t="s">
        <v>25</v>
      </c>
      <c r="K22" s="10">
        <v>95</v>
      </c>
      <c r="L22" s="11" t="s">
        <v>25</v>
      </c>
      <c r="M22" s="10">
        <v>97</v>
      </c>
      <c r="N22" s="11" t="s">
        <v>25</v>
      </c>
      <c r="O22" s="10">
        <f t="shared" si="0"/>
        <v>465</v>
      </c>
      <c r="P22" s="10">
        <f t="shared" si="1"/>
        <v>93</v>
      </c>
      <c r="Q22" s="10" t="s">
        <v>18</v>
      </c>
      <c r="R22" s="34" t="s">
        <v>113</v>
      </c>
    </row>
    <row r="23" spans="1:18" ht="15">
      <c r="A23" s="1">
        <v>19</v>
      </c>
      <c r="B23" s="8">
        <v>19112521</v>
      </c>
      <c r="C23" s="8">
        <v>19</v>
      </c>
      <c r="D23" s="12" t="s">
        <v>88</v>
      </c>
      <c r="E23" s="10">
        <v>63</v>
      </c>
      <c r="F23" s="11" t="s">
        <v>5</v>
      </c>
      <c r="G23" s="10">
        <v>65</v>
      </c>
      <c r="H23" s="11" t="s">
        <v>5</v>
      </c>
      <c r="I23" s="10">
        <v>69</v>
      </c>
      <c r="J23" s="11" t="s">
        <v>3</v>
      </c>
      <c r="K23" s="10">
        <v>79</v>
      </c>
      <c r="L23" s="11" t="s">
        <v>2</v>
      </c>
      <c r="M23" s="10">
        <v>69</v>
      </c>
      <c r="N23" s="11" t="s">
        <v>4</v>
      </c>
      <c r="O23" s="10">
        <f t="shared" si="0"/>
        <v>345</v>
      </c>
      <c r="P23" s="10">
        <f t="shared" si="1"/>
        <v>69</v>
      </c>
      <c r="Q23" s="10" t="s">
        <v>18</v>
      </c>
      <c r="R23" s="34" t="s">
        <v>113</v>
      </c>
    </row>
    <row r="24" spans="1:18" ht="15">
      <c r="A24" s="1">
        <v>20</v>
      </c>
      <c r="B24" s="8">
        <v>19112522</v>
      </c>
      <c r="C24" s="8">
        <v>20</v>
      </c>
      <c r="D24" s="12" t="s">
        <v>90</v>
      </c>
      <c r="E24" s="10">
        <v>68</v>
      </c>
      <c r="F24" s="11" t="s">
        <v>5</v>
      </c>
      <c r="G24" s="10">
        <v>91</v>
      </c>
      <c r="H24" s="11" t="s">
        <v>1</v>
      </c>
      <c r="I24" s="10">
        <v>84</v>
      </c>
      <c r="J24" s="11" t="s">
        <v>1</v>
      </c>
      <c r="K24" s="10">
        <v>69</v>
      </c>
      <c r="L24" s="11" t="s">
        <v>3</v>
      </c>
      <c r="M24" s="10">
        <v>90</v>
      </c>
      <c r="N24" s="11" t="s">
        <v>1</v>
      </c>
      <c r="O24" s="10">
        <f t="shared" si="0"/>
        <v>402</v>
      </c>
      <c r="P24" s="10">
        <f t="shared" si="1"/>
        <v>80.4</v>
      </c>
      <c r="Q24" s="10" t="s">
        <v>18</v>
      </c>
      <c r="R24" s="34" t="s">
        <v>113</v>
      </c>
    </row>
    <row r="25" spans="1:18" ht="15">
      <c r="A25" s="1">
        <v>21</v>
      </c>
      <c r="B25" s="8">
        <v>19112523</v>
      </c>
      <c r="C25" s="8">
        <v>21</v>
      </c>
      <c r="D25" s="12" t="s">
        <v>97</v>
      </c>
      <c r="E25" s="10">
        <v>68</v>
      </c>
      <c r="F25" s="11" t="s">
        <v>5</v>
      </c>
      <c r="G25" s="10">
        <v>64</v>
      </c>
      <c r="H25" s="11" t="s">
        <v>5</v>
      </c>
      <c r="I25" s="10">
        <v>58</v>
      </c>
      <c r="J25" s="11" t="s">
        <v>4</v>
      </c>
      <c r="K25" s="10">
        <v>44</v>
      </c>
      <c r="L25" s="11" t="s">
        <v>6</v>
      </c>
      <c r="M25" s="10">
        <v>72</v>
      </c>
      <c r="N25" s="11" t="s">
        <v>4</v>
      </c>
      <c r="O25" s="10">
        <f t="shared" si="0"/>
        <v>306</v>
      </c>
      <c r="P25" s="10">
        <f t="shared" si="1"/>
        <v>61.2</v>
      </c>
      <c r="Q25" s="10" t="s">
        <v>18</v>
      </c>
      <c r="R25" s="34" t="s">
        <v>113</v>
      </c>
    </row>
    <row r="26" spans="1:18" ht="15">
      <c r="A26" s="1">
        <v>22</v>
      </c>
      <c r="B26" s="8">
        <v>19112524</v>
      </c>
      <c r="C26" s="8">
        <v>22</v>
      </c>
      <c r="D26" s="12" t="s">
        <v>98</v>
      </c>
      <c r="E26" s="10">
        <v>74</v>
      </c>
      <c r="F26" s="11" t="s">
        <v>4</v>
      </c>
      <c r="G26" s="10">
        <v>80</v>
      </c>
      <c r="H26" s="11" t="s">
        <v>3</v>
      </c>
      <c r="I26" s="10">
        <v>70</v>
      </c>
      <c r="J26" s="11" t="s">
        <v>2</v>
      </c>
      <c r="K26" s="10">
        <v>79</v>
      </c>
      <c r="L26" s="11" t="s">
        <v>2</v>
      </c>
      <c r="M26" s="10">
        <v>80</v>
      </c>
      <c r="N26" s="11" t="s">
        <v>3</v>
      </c>
      <c r="O26" s="10">
        <f t="shared" si="0"/>
        <v>383</v>
      </c>
      <c r="P26" s="10">
        <f t="shared" si="1"/>
        <v>76.6</v>
      </c>
      <c r="Q26" s="10" t="s">
        <v>18</v>
      </c>
      <c r="R26" s="34" t="s">
        <v>113</v>
      </c>
    </row>
    <row r="27" spans="1:18" ht="15">
      <c r="A27" s="1">
        <v>23</v>
      </c>
      <c r="B27" s="8">
        <v>19112525</v>
      </c>
      <c r="C27" s="8">
        <v>23</v>
      </c>
      <c r="D27" s="12" t="s">
        <v>108</v>
      </c>
      <c r="E27" s="10">
        <v>78</v>
      </c>
      <c r="F27" s="11" t="s">
        <v>3</v>
      </c>
      <c r="G27" s="10">
        <v>91</v>
      </c>
      <c r="H27" s="11" t="s">
        <v>1</v>
      </c>
      <c r="I27" s="10">
        <v>80</v>
      </c>
      <c r="J27" s="11" t="s">
        <v>1</v>
      </c>
      <c r="K27" s="10">
        <v>75</v>
      </c>
      <c r="L27" s="11" t="s">
        <v>2</v>
      </c>
      <c r="M27" s="10">
        <v>91</v>
      </c>
      <c r="N27" s="11" t="s">
        <v>1</v>
      </c>
      <c r="O27" s="10">
        <f t="shared" si="0"/>
        <v>415</v>
      </c>
      <c r="P27" s="10">
        <f t="shared" si="1"/>
        <v>83</v>
      </c>
      <c r="Q27" s="10" t="s">
        <v>18</v>
      </c>
      <c r="R27" s="34" t="s">
        <v>113</v>
      </c>
    </row>
    <row r="28" spans="1:18" ht="15">
      <c r="A28" s="1">
        <v>24</v>
      </c>
      <c r="B28" s="8">
        <v>19112526</v>
      </c>
      <c r="C28" s="8">
        <v>24</v>
      </c>
      <c r="D28" s="12" t="s">
        <v>102</v>
      </c>
      <c r="E28" s="10">
        <v>72</v>
      </c>
      <c r="F28" s="11" t="s">
        <v>4</v>
      </c>
      <c r="G28" s="10">
        <v>81</v>
      </c>
      <c r="H28" s="11" t="s">
        <v>2</v>
      </c>
      <c r="I28" s="10">
        <v>80</v>
      </c>
      <c r="J28" s="11" t="s">
        <v>1</v>
      </c>
      <c r="K28" s="10">
        <v>78</v>
      </c>
      <c r="L28" s="11" t="s">
        <v>2</v>
      </c>
      <c r="M28" s="10">
        <v>91</v>
      </c>
      <c r="N28" s="11" t="s">
        <v>1</v>
      </c>
      <c r="O28" s="10">
        <f t="shared" si="0"/>
        <v>402</v>
      </c>
      <c r="P28" s="10">
        <f t="shared" si="1"/>
        <v>80.4</v>
      </c>
      <c r="Q28" s="10" t="s">
        <v>18</v>
      </c>
      <c r="R28" s="34" t="s">
        <v>113</v>
      </c>
    </row>
    <row r="29" spans="1:18" ht="15">
      <c r="A29" s="1">
        <v>25</v>
      </c>
      <c r="B29" s="8">
        <v>19112527</v>
      </c>
      <c r="C29" s="8">
        <v>25</v>
      </c>
      <c r="D29" s="12" t="s">
        <v>106</v>
      </c>
      <c r="E29" s="10">
        <v>63</v>
      </c>
      <c r="F29" s="11" t="s">
        <v>5</v>
      </c>
      <c r="G29" s="10">
        <v>69</v>
      </c>
      <c r="H29" s="11" t="s">
        <v>5</v>
      </c>
      <c r="I29" s="10">
        <v>68</v>
      </c>
      <c r="J29" s="11" t="s">
        <v>3</v>
      </c>
      <c r="K29" s="10">
        <v>78</v>
      </c>
      <c r="L29" s="11" t="s">
        <v>2</v>
      </c>
      <c r="M29" s="10">
        <v>71</v>
      </c>
      <c r="N29" s="11" t="s">
        <v>4</v>
      </c>
      <c r="O29" s="10">
        <f t="shared" si="0"/>
        <v>349</v>
      </c>
      <c r="P29" s="10">
        <f t="shared" si="1"/>
        <v>69.8</v>
      </c>
      <c r="Q29" s="10" t="s">
        <v>18</v>
      </c>
      <c r="R29" s="34" t="s">
        <v>113</v>
      </c>
    </row>
    <row r="30" spans="1:18" ht="15">
      <c r="A30" s="1">
        <v>26</v>
      </c>
      <c r="B30" s="8">
        <v>19112552</v>
      </c>
      <c r="C30" s="8">
        <v>50</v>
      </c>
      <c r="D30" s="12" t="s">
        <v>114</v>
      </c>
      <c r="E30" s="10">
        <v>82</v>
      </c>
      <c r="F30" s="11" t="s">
        <v>2</v>
      </c>
      <c r="G30" s="10">
        <v>85</v>
      </c>
      <c r="H30" s="11" t="s">
        <v>2</v>
      </c>
      <c r="I30" s="10">
        <v>85</v>
      </c>
      <c r="J30" s="11" t="s">
        <v>1</v>
      </c>
      <c r="K30" s="10">
        <v>81</v>
      </c>
      <c r="L30" s="11" t="s">
        <v>1</v>
      </c>
      <c r="M30" s="10">
        <v>87</v>
      </c>
      <c r="N30" s="11" t="s">
        <v>2</v>
      </c>
      <c r="O30" s="10">
        <f t="shared" si="0"/>
        <v>420</v>
      </c>
      <c r="P30" s="10">
        <f t="shared" si="1"/>
        <v>84</v>
      </c>
      <c r="Q30" s="10" t="s">
        <v>18</v>
      </c>
      <c r="R30" s="34" t="s">
        <v>113</v>
      </c>
    </row>
    <row r="31" spans="1:18" ht="15">
      <c r="A31" s="1">
        <v>27</v>
      </c>
      <c r="B31" s="8">
        <v>19112553</v>
      </c>
      <c r="C31" s="8">
        <v>51</v>
      </c>
      <c r="D31" s="12" t="s">
        <v>29</v>
      </c>
      <c r="E31" s="10">
        <v>74</v>
      </c>
      <c r="F31" s="11" t="s">
        <v>4</v>
      </c>
      <c r="G31" s="10">
        <v>81</v>
      </c>
      <c r="H31" s="11" t="s">
        <v>2</v>
      </c>
      <c r="I31" s="10">
        <v>69</v>
      </c>
      <c r="J31" s="11" t="s">
        <v>3</v>
      </c>
      <c r="K31" s="10">
        <v>79</v>
      </c>
      <c r="L31" s="11" t="s">
        <v>2</v>
      </c>
      <c r="M31" s="10">
        <v>66</v>
      </c>
      <c r="N31" s="11" t="s">
        <v>5</v>
      </c>
      <c r="O31" s="10">
        <f t="shared" si="0"/>
        <v>369</v>
      </c>
      <c r="P31" s="10">
        <f t="shared" si="1"/>
        <v>73.8</v>
      </c>
      <c r="Q31" s="10" t="s">
        <v>18</v>
      </c>
      <c r="R31" s="34" t="s">
        <v>113</v>
      </c>
    </row>
    <row r="32" spans="1:18" ht="15">
      <c r="A32" s="1">
        <v>28</v>
      </c>
      <c r="B32" s="8">
        <v>19112554</v>
      </c>
      <c r="C32" s="8">
        <v>52</v>
      </c>
      <c r="D32" s="12" t="s">
        <v>32</v>
      </c>
      <c r="E32" s="10">
        <v>72</v>
      </c>
      <c r="F32" s="11" t="s">
        <v>4</v>
      </c>
      <c r="G32" s="10">
        <v>83</v>
      </c>
      <c r="H32" s="11" t="s">
        <v>2</v>
      </c>
      <c r="I32" s="10">
        <v>59</v>
      </c>
      <c r="J32" s="11" t="s">
        <v>4</v>
      </c>
      <c r="K32" s="10">
        <v>68</v>
      </c>
      <c r="L32" s="11" t="s">
        <v>3</v>
      </c>
      <c r="M32" s="10">
        <v>91</v>
      </c>
      <c r="N32" s="11" t="s">
        <v>1</v>
      </c>
      <c r="O32" s="10">
        <f t="shared" si="0"/>
        <v>373</v>
      </c>
      <c r="P32" s="10">
        <f t="shared" si="1"/>
        <v>74.6</v>
      </c>
      <c r="Q32" s="10" t="s">
        <v>18</v>
      </c>
      <c r="R32" s="34" t="s">
        <v>113</v>
      </c>
    </row>
    <row r="33" spans="1:18" ht="15">
      <c r="A33" s="1">
        <v>29</v>
      </c>
      <c r="B33" s="8">
        <v>19112555</v>
      </c>
      <c r="C33" s="8">
        <v>53</v>
      </c>
      <c r="D33" s="12" t="s">
        <v>40</v>
      </c>
      <c r="E33" s="10">
        <v>68</v>
      </c>
      <c r="F33" s="11" t="s">
        <v>5</v>
      </c>
      <c r="G33" s="10">
        <v>58</v>
      </c>
      <c r="H33" s="11" t="s">
        <v>6</v>
      </c>
      <c r="I33" s="10">
        <v>58</v>
      </c>
      <c r="J33" s="11" t="s">
        <v>4</v>
      </c>
      <c r="K33" s="10">
        <v>45</v>
      </c>
      <c r="L33" s="11" t="s">
        <v>6</v>
      </c>
      <c r="M33" s="10">
        <v>69</v>
      </c>
      <c r="N33" s="11" t="s">
        <v>4</v>
      </c>
      <c r="O33" s="10">
        <f t="shared" si="0"/>
        <v>298</v>
      </c>
      <c r="P33" s="10">
        <f t="shared" si="1"/>
        <v>59.6</v>
      </c>
      <c r="Q33" s="10" t="s">
        <v>19</v>
      </c>
      <c r="R33" s="34" t="s">
        <v>113</v>
      </c>
    </row>
    <row r="34" spans="1:18" ht="15">
      <c r="A34" s="1">
        <v>30</v>
      </c>
      <c r="B34" s="8">
        <v>19112556</v>
      </c>
      <c r="C34" s="8">
        <v>54</v>
      </c>
      <c r="D34" s="12" t="s">
        <v>41</v>
      </c>
      <c r="E34" s="10">
        <v>76</v>
      </c>
      <c r="F34" s="11" t="s">
        <v>3</v>
      </c>
      <c r="G34" s="10">
        <v>92</v>
      </c>
      <c r="H34" s="11" t="s">
        <v>25</v>
      </c>
      <c r="I34" s="10">
        <v>58</v>
      </c>
      <c r="J34" s="11" t="s">
        <v>4</v>
      </c>
      <c r="K34" s="10">
        <v>45</v>
      </c>
      <c r="L34" s="11" t="s">
        <v>6</v>
      </c>
      <c r="M34" s="10">
        <v>80</v>
      </c>
      <c r="N34" s="11" t="s">
        <v>7</v>
      </c>
      <c r="O34" s="10">
        <f t="shared" si="0"/>
        <v>351</v>
      </c>
      <c r="P34" s="10">
        <f t="shared" si="1"/>
        <v>70.2</v>
      </c>
      <c r="Q34" s="10" t="s">
        <v>18</v>
      </c>
      <c r="R34" s="34" t="s">
        <v>113</v>
      </c>
    </row>
    <row r="35" spans="1:18" ht="15">
      <c r="A35" s="1">
        <v>31</v>
      </c>
      <c r="B35" s="8">
        <v>19112557</v>
      </c>
      <c r="C35" s="8">
        <v>55</v>
      </c>
      <c r="D35" s="12" t="s">
        <v>47</v>
      </c>
      <c r="E35" s="10">
        <v>80</v>
      </c>
      <c r="F35" s="11" t="s">
        <v>3</v>
      </c>
      <c r="G35" s="10">
        <v>80</v>
      </c>
      <c r="H35" s="11" t="s">
        <v>3</v>
      </c>
      <c r="I35" s="10">
        <v>48</v>
      </c>
      <c r="J35" s="11" t="s">
        <v>5</v>
      </c>
      <c r="K35" s="10">
        <v>73</v>
      </c>
      <c r="L35" s="11" t="s">
        <v>2</v>
      </c>
      <c r="M35" s="10">
        <v>89</v>
      </c>
      <c r="N35" s="11" t="s">
        <v>1</v>
      </c>
      <c r="O35" s="10">
        <f t="shared" si="0"/>
        <v>370</v>
      </c>
      <c r="P35" s="10">
        <f t="shared" si="1"/>
        <v>74</v>
      </c>
      <c r="Q35" s="10" t="s">
        <v>18</v>
      </c>
      <c r="R35" s="34" t="s">
        <v>113</v>
      </c>
    </row>
    <row r="36" spans="1:18" ht="15">
      <c r="A36" s="1">
        <v>32</v>
      </c>
      <c r="B36" s="8">
        <v>19112558</v>
      </c>
      <c r="C36" s="8">
        <v>56</v>
      </c>
      <c r="D36" s="12" t="s">
        <v>70</v>
      </c>
      <c r="E36" s="10">
        <v>58</v>
      </c>
      <c r="F36" s="11" t="s">
        <v>6</v>
      </c>
      <c r="G36" s="10">
        <v>77</v>
      </c>
      <c r="H36" s="11" t="s">
        <v>3</v>
      </c>
      <c r="I36" s="10">
        <v>53</v>
      </c>
      <c r="J36" s="11" t="s">
        <v>4</v>
      </c>
      <c r="K36" s="10">
        <v>44</v>
      </c>
      <c r="L36" s="11" t="s">
        <v>6</v>
      </c>
      <c r="M36" s="10">
        <v>68</v>
      </c>
      <c r="N36" s="11" t="s">
        <v>4</v>
      </c>
      <c r="O36" s="10">
        <f t="shared" si="0"/>
        <v>300</v>
      </c>
      <c r="P36" s="10">
        <f t="shared" si="1"/>
        <v>60</v>
      </c>
      <c r="Q36" s="10" t="s">
        <v>18</v>
      </c>
      <c r="R36" s="34" t="s">
        <v>113</v>
      </c>
    </row>
    <row r="37" spans="1:18" ht="15">
      <c r="A37" s="1">
        <v>33</v>
      </c>
      <c r="B37" s="8">
        <v>19112559</v>
      </c>
      <c r="C37" s="8">
        <v>57</v>
      </c>
      <c r="D37" s="12" t="s">
        <v>68</v>
      </c>
      <c r="E37" s="10">
        <v>86</v>
      </c>
      <c r="F37" s="11" t="s">
        <v>2</v>
      </c>
      <c r="G37" s="10">
        <v>93</v>
      </c>
      <c r="H37" s="11" t="s">
        <v>25</v>
      </c>
      <c r="I37" s="10">
        <v>95</v>
      </c>
      <c r="J37" s="11" t="s">
        <v>25</v>
      </c>
      <c r="K37" s="10">
        <v>91</v>
      </c>
      <c r="L37" s="11" t="s">
        <v>25</v>
      </c>
      <c r="M37" s="10">
        <v>92</v>
      </c>
      <c r="N37" s="11" t="s">
        <v>1</v>
      </c>
      <c r="O37" s="10">
        <f t="shared" si="0"/>
        <v>457</v>
      </c>
      <c r="P37" s="10">
        <f t="shared" si="1"/>
        <v>91.4</v>
      </c>
      <c r="Q37" s="10" t="s">
        <v>18</v>
      </c>
      <c r="R37" s="34" t="s">
        <v>113</v>
      </c>
    </row>
    <row r="38" spans="1:18" ht="15">
      <c r="A38" s="1">
        <v>34</v>
      </c>
      <c r="B38" s="8">
        <v>19112560</v>
      </c>
      <c r="C38" s="8">
        <v>58</v>
      </c>
      <c r="D38" s="12" t="s">
        <v>69</v>
      </c>
      <c r="E38" s="10">
        <v>63</v>
      </c>
      <c r="F38" s="11" t="s">
        <v>5</v>
      </c>
      <c r="G38" s="10">
        <v>79</v>
      </c>
      <c r="H38" s="11" t="s">
        <v>3</v>
      </c>
      <c r="I38" s="10">
        <v>49</v>
      </c>
      <c r="J38" s="11" t="s">
        <v>5</v>
      </c>
      <c r="K38" s="10">
        <v>45</v>
      </c>
      <c r="L38" s="11" t="s">
        <v>6</v>
      </c>
      <c r="M38" s="10">
        <v>65</v>
      </c>
      <c r="N38" s="11" t="s">
        <v>5</v>
      </c>
      <c r="O38" s="10">
        <f t="shared" si="0"/>
        <v>301</v>
      </c>
      <c r="P38" s="10">
        <f t="shared" si="1"/>
        <v>60.2</v>
      </c>
      <c r="Q38" s="10" t="s">
        <v>18</v>
      </c>
      <c r="R38" s="34" t="s">
        <v>113</v>
      </c>
    </row>
    <row r="39" spans="1:18" ht="15">
      <c r="A39" s="1">
        <v>35</v>
      </c>
      <c r="B39" s="8">
        <v>19112561</v>
      </c>
      <c r="C39" s="8">
        <v>59</v>
      </c>
      <c r="D39" s="12" t="s">
        <v>71</v>
      </c>
      <c r="E39" s="10">
        <v>58</v>
      </c>
      <c r="F39" s="11" t="s">
        <v>6</v>
      </c>
      <c r="G39" s="10">
        <v>80</v>
      </c>
      <c r="H39" s="11" t="s">
        <v>3</v>
      </c>
      <c r="I39" s="10">
        <v>58</v>
      </c>
      <c r="J39" s="11" t="s">
        <v>4</v>
      </c>
      <c r="K39" s="10">
        <v>43</v>
      </c>
      <c r="L39" s="11" t="s">
        <v>6</v>
      </c>
      <c r="M39" s="10">
        <v>68</v>
      </c>
      <c r="N39" s="11" t="s">
        <v>4</v>
      </c>
      <c r="O39" s="10">
        <f t="shared" si="0"/>
        <v>307</v>
      </c>
      <c r="P39" s="10">
        <f t="shared" si="1"/>
        <v>61.4</v>
      </c>
      <c r="Q39" s="10" t="s">
        <v>18</v>
      </c>
      <c r="R39" s="34" t="s">
        <v>113</v>
      </c>
    </row>
    <row r="40" spans="1:18" ht="15">
      <c r="A40" s="1">
        <v>36</v>
      </c>
      <c r="B40" s="8">
        <v>19112562</v>
      </c>
      <c r="C40" s="8">
        <v>60</v>
      </c>
      <c r="D40" s="12" t="s">
        <v>74</v>
      </c>
      <c r="E40" s="10">
        <v>70</v>
      </c>
      <c r="F40" s="11" t="s">
        <v>4</v>
      </c>
      <c r="G40" s="10">
        <v>70</v>
      </c>
      <c r="H40" s="11" t="s">
        <v>4</v>
      </c>
      <c r="I40" s="10">
        <v>69</v>
      </c>
      <c r="J40" s="11" t="s">
        <v>3</v>
      </c>
      <c r="K40" s="10">
        <v>79</v>
      </c>
      <c r="L40" s="11" t="s">
        <v>2</v>
      </c>
      <c r="M40" s="10">
        <v>62</v>
      </c>
      <c r="N40" s="11" t="s">
        <v>5</v>
      </c>
      <c r="O40" s="10">
        <f t="shared" si="0"/>
        <v>350</v>
      </c>
      <c r="P40" s="10">
        <f t="shared" si="1"/>
        <v>70</v>
      </c>
      <c r="Q40" s="10" t="s">
        <v>18</v>
      </c>
      <c r="R40" s="34" t="s">
        <v>113</v>
      </c>
    </row>
    <row r="41" spans="1:18" ht="15">
      <c r="A41" s="1">
        <v>37</v>
      </c>
      <c r="B41" s="8">
        <v>19112563</v>
      </c>
      <c r="C41" s="8">
        <v>61</v>
      </c>
      <c r="D41" s="12" t="s">
        <v>78</v>
      </c>
      <c r="E41" s="10">
        <v>79</v>
      </c>
      <c r="F41" s="11" t="s">
        <v>3</v>
      </c>
      <c r="G41" s="10">
        <v>81</v>
      </c>
      <c r="H41" s="11" t="s">
        <v>2</v>
      </c>
      <c r="I41" s="10">
        <v>49</v>
      </c>
      <c r="J41" s="11" t="s">
        <v>5</v>
      </c>
      <c r="K41" s="10">
        <v>65</v>
      </c>
      <c r="L41" s="11" t="s">
        <v>3</v>
      </c>
      <c r="M41" s="10">
        <v>90</v>
      </c>
      <c r="N41" s="11" t="s">
        <v>1</v>
      </c>
      <c r="O41" s="10">
        <f t="shared" si="0"/>
        <v>364</v>
      </c>
      <c r="P41" s="10">
        <f t="shared" si="1"/>
        <v>72.8</v>
      </c>
      <c r="Q41" s="10" t="s">
        <v>18</v>
      </c>
      <c r="R41" s="34" t="s">
        <v>113</v>
      </c>
    </row>
    <row r="42" spans="1:18" ht="15">
      <c r="A42" s="1">
        <v>38</v>
      </c>
      <c r="B42" s="8">
        <v>19112564</v>
      </c>
      <c r="C42" s="8">
        <v>62</v>
      </c>
      <c r="D42" s="12" t="s">
        <v>82</v>
      </c>
      <c r="E42" s="10">
        <v>81</v>
      </c>
      <c r="F42" s="11" t="s">
        <v>3</v>
      </c>
      <c r="G42" s="10">
        <v>83</v>
      </c>
      <c r="H42" s="11" t="s">
        <v>2</v>
      </c>
      <c r="I42" s="10">
        <v>58</v>
      </c>
      <c r="J42" s="11" t="s">
        <v>4</v>
      </c>
      <c r="K42" s="10">
        <v>88</v>
      </c>
      <c r="L42" s="11" t="s">
        <v>1</v>
      </c>
      <c r="M42" s="10">
        <v>59</v>
      </c>
      <c r="N42" s="11" t="s">
        <v>5</v>
      </c>
      <c r="O42" s="10">
        <f t="shared" si="0"/>
        <v>369</v>
      </c>
      <c r="P42" s="10">
        <f t="shared" si="1"/>
        <v>73.8</v>
      </c>
      <c r="Q42" s="10" t="s">
        <v>18</v>
      </c>
      <c r="R42" s="34" t="s">
        <v>113</v>
      </c>
    </row>
    <row r="43" spans="1:18" ht="15">
      <c r="A43" s="1">
        <v>39</v>
      </c>
      <c r="B43" s="8">
        <v>19112565</v>
      </c>
      <c r="C43" s="8">
        <v>63</v>
      </c>
      <c r="D43" s="12" t="s">
        <v>91</v>
      </c>
      <c r="E43" s="10">
        <v>69</v>
      </c>
      <c r="F43" s="11" t="s">
        <v>5</v>
      </c>
      <c r="G43" s="10">
        <v>75</v>
      </c>
      <c r="H43" s="11" t="s">
        <v>3</v>
      </c>
      <c r="I43" s="10">
        <v>63</v>
      </c>
      <c r="J43" s="11" t="s">
        <v>3</v>
      </c>
      <c r="K43" s="10">
        <v>58</v>
      </c>
      <c r="L43" s="11" t="s">
        <v>4</v>
      </c>
      <c r="M43" s="10">
        <v>68</v>
      </c>
      <c r="N43" s="11" t="s">
        <v>4</v>
      </c>
      <c r="O43" s="10">
        <f t="shared" si="0"/>
        <v>333</v>
      </c>
      <c r="P43" s="10">
        <f t="shared" si="1"/>
        <v>66.6</v>
      </c>
      <c r="Q43" s="10" t="s">
        <v>18</v>
      </c>
      <c r="R43" s="34" t="s">
        <v>113</v>
      </c>
    </row>
    <row r="44" spans="1:18" ht="15">
      <c r="A44" s="1">
        <v>40</v>
      </c>
      <c r="B44" s="8">
        <v>19112566</v>
      </c>
      <c r="C44" s="8">
        <v>64</v>
      </c>
      <c r="D44" s="12" t="s">
        <v>94</v>
      </c>
      <c r="E44" s="10">
        <v>69</v>
      </c>
      <c r="F44" s="11" t="s">
        <v>5</v>
      </c>
      <c r="G44" s="10">
        <v>81</v>
      </c>
      <c r="H44" s="11" t="s">
        <v>2</v>
      </c>
      <c r="I44" s="10">
        <v>85</v>
      </c>
      <c r="J44" s="11" t="s">
        <v>1</v>
      </c>
      <c r="K44" s="10">
        <v>90</v>
      </c>
      <c r="L44" s="11" t="s">
        <v>25</v>
      </c>
      <c r="M44" s="10">
        <v>91</v>
      </c>
      <c r="N44" s="11" t="s">
        <v>1</v>
      </c>
      <c r="O44" s="10">
        <f t="shared" si="0"/>
        <v>416</v>
      </c>
      <c r="P44" s="10">
        <f t="shared" si="1"/>
        <v>83.2</v>
      </c>
      <c r="Q44" s="10" t="s">
        <v>18</v>
      </c>
      <c r="R44" s="34" t="s">
        <v>113</v>
      </c>
    </row>
    <row r="45" spans="1:18" ht="15">
      <c r="A45" s="1">
        <v>41</v>
      </c>
      <c r="B45" s="8">
        <v>19112567</v>
      </c>
      <c r="C45" s="8">
        <v>65</v>
      </c>
      <c r="D45" s="12" t="s">
        <v>99</v>
      </c>
      <c r="E45" s="10">
        <v>71</v>
      </c>
      <c r="F45" s="11" t="s">
        <v>4</v>
      </c>
      <c r="G45" s="10">
        <v>80</v>
      </c>
      <c r="H45" s="11" t="s">
        <v>3</v>
      </c>
      <c r="I45" s="10">
        <v>48</v>
      </c>
      <c r="J45" s="11" t="s">
        <v>5</v>
      </c>
      <c r="K45" s="10">
        <v>69</v>
      </c>
      <c r="L45" s="11" t="s">
        <v>3</v>
      </c>
      <c r="M45" s="10">
        <v>80</v>
      </c>
      <c r="N45" s="11" t="s">
        <v>3</v>
      </c>
      <c r="O45" s="10">
        <f t="shared" si="0"/>
        <v>348</v>
      </c>
      <c r="P45" s="10">
        <f t="shared" si="1"/>
        <v>69.6</v>
      </c>
      <c r="Q45" s="10" t="s">
        <v>18</v>
      </c>
      <c r="R45" s="34" t="s">
        <v>113</v>
      </c>
    </row>
    <row r="46" spans="1:18" ht="15">
      <c r="A46" s="1">
        <v>42</v>
      </c>
      <c r="B46" s="8">
        <v>19112568</v>
      </c>
      <c r="C46" s="8">
        <v>66</v>
      </c>
      <c r="D46" s="12" t="s">
        <v>104</v>
      </c>
      <c r="E46" s="10">
        <v>78</v>
      </c>
      <c r="F46" s="11" t="s">
        <v>3</v>
      </c>
      <c r="G46" s="10">
        <v>79</v>
      </c>
      <c r="H46" s="11" t="s">
        <v>3</v>
      </c>
      <c r="I46" s="10">
        <v>69</v>
      </c>
      <c r="J46" s="11" t="s">
        <v>3</v>
      </c>
      <c r="K46" s="10">
        <v>91</v>
      </c>
      <c r="L46" s="11" t="s">
        <v>25</v>
      </c>
      <c r="M46" s="10">
        <v>81</v>
      </c>
      <c r="N46" s="11" t="s">
        <v>3</v>
      </c>
      <c r="O46" s="10">
        <f t="shared" si="0"/>
        <v>398</v>
      </c>
      <c r="P46" s="10">
        <f t="shared" si="1"/>
        <v>79.6</v>
      </c>
      <c r="Q46" s="10" t="s">
        <v>18</v>
      </c>
      <c r="R46" s="34" t="s">
        <v>113</v>
      </c>
    </row>
    <row r="47" spans="2:18" ht="15">
      <c r="B47" s="8"/>
      <c r="C47" s="8"/>
      <c r="D47" s="12"/>
      <c r="E47" s="10">
        <f>SUM(E5:E46)</f>
        <v>3168</v>
      </c>
      <c r="F47" s="10">
        <f aca="true" t="shared" si="2" ref="F47:P47">SUM(F5:F46)</f>
        <v>0</v>
      </c>
      <c r="G47" s="10">
        <f t="shared" si="2"/>
        <v>3447</v>
      </c>
      <c r="H47" s="10">
        <f t="shared" si="2"/>
        <v>0</v>
      </c>
      <c r="I47" s="10">
        <f t="shared" si="2"/>
        <v>3051</v>
      </c>
      <c r="J47" s="10">
        <f t="shared" si="2"/>
        <v>0</v>
      </c>
      <c r="K47" s="10">
        <f t="shared" si="2"/>
        <v>3113</v>
      </c>
      <c r="L47" s="10">
        <f t="shared" si="2"/>
        <v>0</v>
      </c>
      <c r="M47" s="10">
        <f t="shared" si="2"/>
        <v>3402</v>
      </c>
      <c r="N47" s="10">
        <f t="shared" si="2"/>
        <v>0</v>
      </c>
      <c r="O47" s="10">
        <f t="shared" si="2"/>
        <v>16181</v>
      </c>
      <c r="P47" s="10">
        <f t="shared" si="2"/>
        <v>3236.2</v>
      </c>
      <c r="Q47" s="10"/>
      <c r="R47" s="34"/>
    </row>
    <row r="48" spans="2:18" ht="15">
      <c r="B48" s="8"/>
      <c r="C48" s="8"/>
      <c r="D48" s="12"/>
      <c r="E48" s="10">
        <f>+E47/42</f>
        <v>75.42857142857143</v>
      </c>
      <c r="F48" s="10">
        <f aca="true" t="shared" si="3" ref="F48:P48">+F47/42</f>
        <v>0</v>
      </c>
      <c r="G48" s="10">
        <f t="shared" si="3"/>
        <v>82.07142857142857</v>
      </c>
      <c r="H48" s="10">
        <f t="shared" si="3"/>
        <v>0</v>
      </c>
      <c r="I48" s="10">
        <f t="shared" si="3"/>
        <v>72.64285714285714</v>
      </c>
      <c r="J48" s="10">
        <f t="shared" si="3"/>
        <v>0</v>
      </c>
      <c r="K48" s="10">
        <f t="shared" si="3"/>
        <v>74.11904761904762</v>
      </c>
      <c r="L48" s="10">
        <f t="shared" si="3"/>
        <v>0</v>
      </c>
      <c r="M48" s="10">
        <f t="shared" si="3"/>
        <v>81</v>
      </c>
      <c r="N48" s="10">
        <f t="shared" si="3"/>
        <v>0</v>
      </c>
      <c r="O48" s="10">
        <f t="shared" si="3"/>
        <v>385.26190476190476</v>
      </c>
      <c r="P48" s="10">
        <f t="shared" si="3"/>
        <v>77.05238095238094</v>
      </c>
      <c r="Q48" s="10"/>
      <c r="R48" s="34"/>
    </row>
  </sheetData>
  <sheetProtection/>
  <mergeCells count="2">
    <mergeCell ref="B1:Q1"/>
    <mergeCell ref="B2:Q2"/>
  </mergeCells>
  <printOptions horizontalCentered="1"/>
  <pageMargins left="0" right="0" top="0.03937007874015748" bottom="0.03937007874015748" header="0.5118110236220472" footer="0.5118110236220472"/>
  <pageSetup fitToHeight="3" fitToWidth="3" horizontalDpi="120" verticalDpi="1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115" zoomScaleNormal="115" zoomScalePageLayoutView="0" workbookViewId="0" topLeftCell="A4">
      <selection activeCell="H23" sqref="H23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10.28125" style="2" hidden="1" customWidth="1"/>
    <col min="4" max="4" width="27.28125" style="1" customWidth="1"/>
    <col min="5" max="5" width="7.7109375" style="31" customWidth="1"/>
    <col min="6" max="6" width="7.7109375" style="19" customWidth="1"/>
    <col min="7" max="7" width="7.7109375" style="31" customWidth="1"/>
    <col min="8" max="8" width="7.7109375" style="19" customWidth="1"/>
    <col min="9" max="9" width="7.7109375" style="31" customWidth="1"/>
    <col min="10" max="10" width="7.7109375" style="19" customWidth="1"/>
    <col min="11" max="11" width="7.7109375" style="31" customWidth="1"/>
    <col min="12" max="12" width="7.7109375" style="19" customWidth="1"/>
    <col min="13" max="13" width="7.7109375" style="31" customWidth="1"/>
    <col min="14" max="14" width="7.7109375" style="19" customWidth="1"/>
    <col min="15" max="16" width="7.7109375" style="31" customWidth="1"/>
    <col min="17" max="17" width="4.140625" style="31" customWidth="1"/>
    <col min="18" max="18" width="8.7109375" style="19" customWidth="1"/>
    <col min="19" max="20" width="9.140625" style="1" customWidth="1"/>
    <col min="21" max="21" width="8.421875" style="1" customWidth="1"/>
    <col min="22" max="16384" width="9.140625" style="1" customWidth="1"/>
  </cols>
  <sheetData>
    <row r="1" spans="2:17" ht="1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5"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4:18" ht="15">
      <c r="D3" s="32"/>
      <c r="E3" s="32">
        <v>184</v>
      </c>
      <c r="F3" s="32"/>
      <c r="G3" s="4" t="s">
        <v>22</v>
      </c>
      <c r="H3" s="32"/>
      <c r="I3" s="4" t="s">
        <v>26</v>
      </c>
      <c r="J3" s="32"/>
      <c r="K3" s="4" t="s">
        <v>23</v>
      </c>
      <c r="L3" s="32"/>
      <c r="M3" s="4" t="s">
        <v>24</v>
      </c>
      <c r="N3" s="5"/>
      <c r="R3" s="32"/>
    </row>
    <row r="4" spans="2:18" s="7" customFormat="1" ht="15">
      <c r="B4" s="8" t="s">
        <v>0</v>
      </c>
      <c r="C4" s="8"/>
      <c r="D4" s="9" t="s">
        <v>12</v>
      </c>
      <c r="E4" s="10" t="s">
        <v>13</v>
      </c>
      <c r="F4" s="11" t="s">
        <v>17</v>
      </c>
      <c r="G4" s="10" t="s">
        <v>14</v>
      </c>
      <c r="H4" s="11" t="s">
        <v>17</v>
      </c>
      <c r="I4" s="10" t="s">
        <v>9</v>
      </c>
      <c r="J4" s="11" t="s">
        <v>17</v>
      </c>
      <c r="K4" s="10" t="s">
        <v>10</v>
      </c>
      <c r="L4" s="11" t="s">
        <v>17</v>
      </c>
      <c r="M4" s="10" t="s">
        <v>11</v>
      </c>
      <c r="N4" s="11" t="s">
        <v>17</v>
      </c>
      <c r="O4" s="10" t="s">
        <v>8</v>
      </c>
      <c r="P4" s="10" t="s">
        <v>15</v>
      </c>
      <c r="Q4" s="10" t="s">
        <v>16</v>
      </c>
      <c r="R4" s="10" t="s">
        <v>115</v>
      </c>
    </row>
    <row r="5" spans="1:18" ht="15">
      <c r="A5" s="1">
        <v>1</v>
      </c>
      <c r="B5" s="8">
        <v>19112503</v>
      </c>
      <c r="C5" s="8">
        <v>1</v>
      </c>
      <c r="D5" s="12" t="s">
        <v>27</v>
      </c>
      <c r="E5" s="10">
        <v>78</v>
      </c>
      <c r="F5" s="11" t="s">
        <v>3</v>
      </c>
      <c r="G5" s="10">
        <v>80</v>
      </c>
      <c r="H5" s="11" t="s">
        <v>3</v>
      </c>
      <c r="I5" s="10">
        <v>77</v>
      </c>
      <c r="J5" s="11" t="s">
        <v>2</v>
      </c>
      <c r="K5" s="10">
        <v>88</v>
      </c>
      <c r="L5" s="11" t="s">
        <v>1</v>
      </c>
      <c r="M5" s="10">
        <v>85</v>
      </c>
      <c r="N5" s="11" t="s">
        <v>2</v>
      </c>
      <c r="O5" s="10">
        <f aca="true" t="shared" si="0" ref="O5:O46">E5+G5+I5+K5+M5</f>
        <v>408</v>
      </c>
      <c r="P5" s="10">
        <f aca="true" t="shared" si="1" ref="P5:P46">O5*100/500</f>
        <v>81.6</v>
      </c>
      <c r="Q5" s="10" t="s">
        <v>18</v>
      </c>
      <c r="R5" s="34" t="s">
        <v>113</v>
      </c>
    </row>
    <row r="6" spans="1:18" ht="15">
      <c r="A6" s="1">
        <v>2</v>
      </c>
      <c r="B6" s="8">
        <v>19112504</v>
      </c>
      <c r="C6" s="8">
        <v>2</v>
      </c>
      <c r="D6" s="12" t="s">
        <v>30</v>
      </c>
      <c r="E6" s="10">
        <v>86</v>
      </c>
      <c r="F6" s="11" t="s">
        <v>2</v>
      </c>
      <c r="G6" s="10">
        <v>93</v>
      </c>
      <c r="H6" s="11" t="s">
        <v>25</v>
      </c>
      <c r="I6" s="10">
        <v>91</v>
      </c>
      <c r="J6" s="11" t="s">
        <v>25</v>
      </c>
      <c r="K6" s="10">
        <v>94</v>
      </c>
      <c r="L6" s="11" t="s">
        <v>25</v>
      </c>
      <c r="M6" s="10">
        <v>96</v>
      </c>
      <c r="N6" s="11" t="s">
        <v>25</v>
      </c>
      <c r="O6" s="10">
        <f t="shared" si="0"/>
        <v>460</v>
      </c>
      <c r="P6" s="10">
        <f t="shared" si="1"/>
        <v>92</v>
      </c>
      <c r="Q6" s="10" t="s">
        <v>18</v>
      </c>
      <c r="R6" s="34" t="s">
        <v>113</v>
      </c>
    </row>
    <row r="7" spans="1:18" ht="15">
      <c r="A7" s="1">
        <v>3</v>
      </c>
      <c r="B7" s="8">
        <v>19112505</v>
      </c>
      <c r="C7" s="8">
        <v>3</v>
      </c>
      <c r="D7" s="12" t="s">
        <v>34</v>
      </c>
      <c r="E7" s="10">
        <v>81</v>
      </c>
      <c r="F7" s="11" t="s">
        <v>3</v>
      </c>
      <c r="G7" s="10">
        <v>79</v>
      </c>
      <c r="H7" s="11" t="s">
        <v>3</v>
      </c>
      <c r="I7" s="10">
        <v>65</v>
      </c>
      <c r="J7" s="11" t="s">
        <v>3</v>
      </c>
      <c r="K7" s="10">
        <v>78</v>
      </c>
      <c r="L7" s="11" t="s">
        <v>2</v>
      </c>
      <c r="M7" s="10">
        <v>79</v>
      </c>
      <c r="N7" s="11" t="s">
        <v>3</v>
      </c>
      <c r="O7" s="10">
        <f t="shared" si="0"/>
        <v>382</v>
      </c>
      <c r="P7" s="10">
        <f t="shared" si="1"/>
        <v>76.4</v>
      </c>
      <c r="Q7" s="10" t="s">
        <v>18</v>
      </c>
      <c r="R7" s="34" t="s">
        <v>113</v>
      </c>
    </row>
    <row r="8" spans="1:18" ht="15">
      <c r="A8" s="1">
        <v>4</v>
      </c>
      <c r="B8" s="8">
        <v>19112506</v>
      </c>
      <c r="C8" s="8">
        <v>4</v>
      </c>
      <c r="D8" s="12" t="s">
        <v>35</v>
      </c>
      <c r="E8" s="10">
        <v>86</v>
      </c>
      <c r="F8" s="11" t="s">
        <v>2</v>
      </c>
      <c r="G8" s="10">
        <v>98</v>
      </c>
      <c r="H8" s="11" t="s">
        <v>25</v>
      </c>
      <c r="I8" s="10">
        <v>95</v>
      </c>
      <c r="J8" s="11" t="s">
        <v>25</v>
      </c>
      <c r="K8" s="10">
        <v>94</v>
      </c>
      <c r="L8" s="11" t="s">
        <v>25</v>
      </c>
      <c r="M8" s="10">
        <v>95</v>
      </c>
      <c r="N8" s="11" t="s">
        <v>25</v>
      </c>
      <c r="O8" s="10">
        <f t="shared" si="0"/>
        <v>468</v>
      </c>
      <c r="P8" s="10">
        <f t="shared" si="1"/>
        <v>93.6</v>
      </c>
      <c r="Q8" s="10" t="s">
        <v>18</v>
      </c>
      <c r="R8" s="34" t="s">
        <v>113</v>
      </c>
    </row>
    <row r="9" spans="1:18" ht="15">
      <c r="A9" s="1">
        <v>5</v>
      </c>
      <c r="B9" s="8">
        <v>19112507</v>
      </c>
      <c r="C9" s="8">
        <v>5</v>
      </c>
      <c r="D9" s="12" t="s">
        <v>38</v>
      </c>
      <c r="E9" s="10">
        <v>70</v>
      </c>
      <c r="F9" s="11" t="s">
        <v>4</v>
      </c>
      <c r="G9" s="10">
        <v>78</v>
      </c>
      <c r="H9" s="11" t="s">
        <v>3</v>
      </c>
      <c r="I9" s="10">
        <v>70</v>
      </c>
      <c r="J9" s="11" t="s">
        <v>2</v>
      </c>
      <c r="K9" s="10">
        <v>89</v>
      </c>
      <c r="L9" s="11" t="s">
        <v>1</v>
      </c>
      <c r="M9" s="10">
        <v>70</v>
      </c>
      <c r="N9" s="11" t="s">
        <v>4</v>
      </c>
      <c r="O9" s="10">
        <f t="shared" si="0"/>
        <v>377</v>
      </c>
      <c r="P9" s="10">
        <f t="shared" si="1"/>
        <v>75.4</v>
      </c>
      <c r="Q9" s="10" t="s">
        <v>18</v>
      </c>
      <c r="R9" s="34" t="s">
        <v>113</v>
      </c>
    </row>
    <row r="10" spans="1:18" ht="15">
      <c r="A10" s="1">
        <v>6</v>
      </c>
      <c r="B10" s="8">
        <v>19112508</v>
      </c>
      <c r="C10" s="8">
        <v>6</v>
      </c>
      <c r="D10" s="12" t="s">
        <v>45</v>
      </c>
      <c r="E10" s="10">
        <v>71</v>
      </c>
      <c r="F10" s="11" t="s">
        <v>4</v>
      </c>
      <c r="G10" s="10">
        <v>89</v>
      </c>
      <c r="H10" s="11" t="s">
        <v>1</v>
      </c>
      <c r="I10" s="10">
        <v>89</v>
      </c>
      <c r="J10" s="11" t="s">
        <v>1</v>
      </c>
      <c r="K10" s="10">
        <v>64</v>
      </c>
      <c r="L10" s="11" t="s">
        <v>3</v>
      </c>
      <c r="M10" s="10">
        <v>89</v>
      </c>
      <c r="N10" s="11" t="s">
        <v>1</v>
      </c>
      <c r="O10" s="10">
        <f t="shared" si="0"/>
        <v>402</v>
      </c>
      <c r="P10" s="10">
        <f t="shared" si="1"/>
        <v>80.4</v>
      </c>
      <c r="Q10" s="10" t="s">
        <v>18</v>
      </c>
      <c r="R10" s="34" t="s">
        <v>113</v>
      </c>
    </row>
    <row r="11" spans="1:18" ht="15">
      <c r="A11" s="1">
        <v>7</v>
      </c>
      <c r="B11" s="8">
        <v>19112509</v>
      </c>
      <c r="C11" s="8">
        <v>7</v>
      </c>
      <c r="D11" s="12" t="s">
        <v>49</v>
      </c>
      <c r="E11" s="10">
        <v>76</v>
      </c>
      <c r="F11" s="11" t="s">
        <v>3</v>
      </c>
      <c r="G11" s="10">
        <v>76</v>
      </c>
      <c r="H11" s="11" t="s">
        <v>3</v>
      </c>
      <c r="I11" s="10">
        <v>69</v>
      </c>
      <c r="J11" s="11" t="s">
        <v>3</v>
      </c>
      <c r="K11" s="10">
        <v>59</v>
      </c>
      <c r="L11" s="11" t="s">
        <v>4</v>
      </c>
      <c r="M11" s="10">
        <v>79</v>
      </c>
      <c r="N11" s="11" t="s">
        <v>3</v>
      </c>
      <c r="O11" s="10">
        <f t="shared" si="0"/>
        <v>359</v>
      </c>
      <c r="P11" s="10">
        <f t="shared" si="1"/>
        <v>71.8</v>
      </c>
      <c r="Q11" s="10" t="s">
        <v>18</v>
      </c>
      <c r="R11" s="34" t="s">
        <v>113</v>
      </c>
    </row>
    <row r="12" spans="1:18" ht="15">
      <c r="A12" s="1">
        <v>8</v>
      </c>
      <c r="B12" s="8">
        <v>19112510</v>
      </c>
      <c r="C12" s="8">
        <v>8</v>
      </c>
      <c r="D12" s="12" t="s">
        <v>55</v>
      </c>
      <c r="E12" s="10">
        <v>90</v>
      </c>
      <c r="F12" s="11" t="s">
        <v>1</v>
      </c>
      <c r="G12" s="10">
        <v>95</v>
      </c>
      <c r="H12" s="11" t="s">
        <v>25</v>
      </c>
      <c r="I12" s="10">
        <v>91</v>
      </c>
      <c r="J12" s="11" t="s">
        <v>25</v>
      </c>
      <c r="K12" s="10">
        <v>95</v>
      </c>
      <c r="L12" s="11" t="s">
        <v>25</v>
      </c>
      <c r="M12" s="10">
        <v>95</v>
      </c>
      <c r="N12" s="11" t="s">
        <v>25</v>
      </c>
      <c r="O12" s="10">
        <f t="shared" si="0"/>
        <v>466</v>
      </c>
      <c r="P12" s="10">
        <f t="shared" si="1"/>
        <v>93.2</v>
      </c>
      <c r="Q12" s="10" t="s">
        <v>18</v>
      </c>
      <c r="R12" s="34" t="s">
        <v>113</v>
      </c>
    </row>
    <row r="13" spans="1:18" ht="15">
      <c r="A13" s="1">
        <v>9</v>
      </c>
      <c r="B13" s="8">
        <v>19112511</v>
      </c>
      <c r="C13" s="8">
        <v>9</v>
      </c>
      <c r="D13" s="12" t="s">
        <v>56</v>
      </c>
      <c r="E13" s="10">
        <v>73</v>
      </c>
      <c r="F13" s="11" t="s">
        <v>4</v>
      </c>
      <c r="G13" s="10">
        <v>91</v>
      </c>
      <c r="H13" s="11" t="s">
        <v>1</v>
      </c>
      <c r="I13" s="10">
        <v>59</v>
      </c>
      <c r="J13" s="11" t="s">
        <v>4</v>
      </c>
      <c r="K13" s="10">
        <v>59</v>
      </c>
      <c r="L13" s="11" t="s">
        <v>4</v>
      </c>
      <c r="M13" s="10">
        <v>59</v>
      </c>
      <c r="N13" s="11" t="s">
        <v>5</v>
      </c>
      <c r="O13" s="10">
        <f t="shared" si="0"/>
        <v>341</v>
      </c>
      <c r="P13" s="10">
        <f t="shared" si="1"/>
        <v>68.2</v>
      </c>
      <c r="Q13" s="10" t="s">
        <v>18</v>
      </c>
      <c r="R13" s="34" t="s">
        <v>113</v>
      </c>
    </row>
    <row r="14" spans="1:18" ht="15">
      <c r="A14" s="1">
        <v>10</v>
      </c>
      <c r="B14" s="8">
        <v>19112512</v>
      </c>
      <c r="C14" s="8">
        <v>10</v>
      </c>
      <c r="D14" s="12" t="s">
        <v>59</v>
      </c>
      <c r="E14" s="10">
        <v>69</v>
      </c>
      <c r="F14" s="11" t="s">
        <v>5</v>
      </c>
      <c r="G14" s="10">
        <v>81</v>
      </c>
      <c r="H14" s="11" t="s">
        <v>2</v>
      </c>
      <c r="I14" s="10">
        <v>77</v>
      </c>
      <c r="J14" s="11" t="s">
        <v>2</v>
      </c>
      <c r="K14" s="10">
        <v>67</v>
      </c>
      <c r="L14" s="11" t="s">
        <v>3</v>
      </c>
      <c r="M14" s="10">
        <v>83</v>
      </c>
      <c r="N14" s="11" t="s">
        <v>2</v>
      </c>
      <c r="O14" s="10">
        <f t="shared" si="0"/>
        <v>377</v>
      </c>
      <c r="P14" s="10">
        <f t="shared" si="1"/>
        <v>75.4</v>
      </c>
      <c r="Q14" s="10" t="s">
        <v>18</v>
      </c>
      <c r="R14" s="34" t="s">
        <v>113</v>
      </c>
    </row>
    <row r="15" spans="1:18" ht="15">
      <c r="A15" s="1">
        <v>11</v>
      </c>
      <c r="B15" s="8">
        <v>19112513</v>
      </c>
      <c r="C15" s="8">
        <v>11</v>
      </c>
      <c r="D15" s="12" t="s">
        <v>60</v>
      </c>
      <c r="E15" s="10">
        <v>72</v>
      </c>
      <c r="F15" s="11" t="s">
        <v>4</v>
      </c>
      <c r="G15" s="10">
        <v>80</v>
      </c>
      <c r="H15" s="11" t="s">
        <v>3</v>
      </c>
      <c r="I15" s="10">
        <v>56</v>
      </c>
      <c r="J15" s="11" t="s">
        <v>4</v>
      </c>
      <c r="K15" s="10">
        <v>78</v>
      </c>
      <c r="L15" s="11" t="s">
        <v>2</v>
      </c>
      <c r="M15" s="10">
        <v>79</v>
      </c>
      <c r="N15" s="11" t="s">
        <v>3</v>
      </c>
      <c r="O15" s="10">
        <f t="shared" si="0"/>
        <v>365</v>
      </c>
      <c r="P15" s="10">
        <f t="shared" si="1"/>
        <v>73</v>
      </c>
      <c r="Q15" s="10" t="s">
        <v>18</v>
      </c>
      <c r="R15" s="34" t="s">
        <v>113</v>
      </c>
    </row>
    <row r="16" spans="1:18" ht="15">
      <c r="A16" s="1">
        <v>12</v>
      </c>
      <c r="B16" s="8">
        <v>19112514</v>
      </c>
      <c r="C16" s="8">
        <v>12</v>
      </c>
      <c r="D16" s="12" t="s">
        <v>62</v>
      </c>
      <c r="E16" s="10">
        <v>68</v>
      </c>
      <c r="F16" s="11" t="s">
        <v>5</v>
      </c>
      <c r="G16" s="10">
        <v>65</v>
      </c>
      <c r="H16" s="11" t="s">
        <v>5</v>
      </c>
      <c r="I16" s="10">
        <v>89</v>
      </c>
      <c r="J16" s="11" t="s">
        <v>1</v>
      </c>
      <c r="K16" s="10">
        <v>68</v>
      </c>
      <c r="L16" s="11" t="s">
        <v>3</v>
      </c>
      <c r="M16" s="10">
        <v>68</v>
      </c>
      <c r="N16" s="11" t="s">
        <v>4</v>
      </c>
      <c r="O16" s="10">
        <f t="shared" si="0"/>
        <v>358</v>
      </c>
      <c r="P16" s="10">
        <f t="shared" si="1"/>
        <v>71.6</v>
      </c>
      <c r="Q16" s="10" t="s">
        <v>18</v>
      </c>
      <c r="R16" s="34" t="s">
        <v>113</v>
      </c>
    </row>
    <row r="17" spans="1:18" ht="15">
      <c r="A17" s="1">
        <v>13</v>
      </c>
      <c r="B17" s="8">
        <v>19112515</v>
      </c>
      <c r="C17" s="8">
        <v>13</v>
      </c>
      <c r="D17" s="12" t="s">
        <v>72</v>
      </c>
      <c r="E17" s="10">
        <v>78</v>
      </c>
      <c r="F17" s="11" t="s">
        <v>3</v>
      </c>
      <c r="G17" s="10">
        <v>81</v>
      </c>
      <c r="H17" s="11" t="s">
        <v>2</v>
      </c>
      <c r="I17" s="10">
        <v>84</v>
      </c>
      <c r="J17" s="11" t="s">
        <v>1</v>
      </c>
      <c r="K17" s="10">
        <v>67</v>
      </c>
      <c r="L17" s="11" t="s">
        <v>3</v>
      </c>
      <c r="M17" s="10">
        <v>78</v>
      </c>
      <c r="N17" s="11" t="s">
        <v>3</v>
      </c>
      <c r="O17" s="10">
        <f t="shared" si="0"/>
        <v>388</v>
      </c>
      <c r="P17" s="10">
        <f t="shared" si="1"/>
        <v>77.6</v>
      </c>
      <c r="Q17" s="10" t="s">
        <v>18</v>
      </c>
      <c r="R17" s="34" t="s">
        <v>113</v>
      </c>
    </row>
    <row r="18" spans="1:18" ht="15">
      <c r="A18" s="1">
        <v>14</v>
      </c>
      <c r="B18" s="8">
        <v>19112516</v>
      </c>
      <c r="C18" s="8">
        <v>14</v>
      </c>
      <c r="D18" s="12" t="s">
        <v>75</v>
      </c>
      <c r="E18" s="10">
        <v>97</v>
      </c>
      <c r="F18" s="11" t="s">
        <v>25</v>
      </c>
      <c r="G18" s="10">
        <v>95</v>
      </c>
      <c r="H18" s="11" t="s">
        <v>25</v>
      </c>
      <c r="I18" s="10">
        <v>91</v>
      </c>
      <c r="J18" s="11" t="s">
        <v>25</v>
      </c>
      <c r="K18" s="10">
        <v>91</v>
      </c>
      <c r="L18" s="11" t="s">
        <v>25</v>
      </c>
      <c r="M18" s="10">
        <v>95</v>
      </c>
      <c r="N18" s="11" t="s">
        <v>25</v>
      </c>
      <c r="O18" s="10">
        <f t="shared" si="0"/>
        <v>469</v>
      </c>
      <c r="P18" s="10">
        <f t="shared" si="1"/>
        <v>93.8</v>
      </c>
      <c r="Q18" s="10" t="s">
        <v>18</v>
      </c>
      <c r="R18" s="34" t="s">
        <v>113</v>
      </c>
    </row>
    <row r="19" spans="1:18" ht="15">
      <c r="A19" s="1">
        <v>15</v>
      </c>
      <c r="B19" s="8">
        <v>19112517</v>
      </c>
      <c r="C19" s="8">
        <v>15</v>
      </c>
      <c r="D19" s="12" t="s">
        <v>76</v>
      </c>
      <c r="E19" s="10">
        <v>91</v>
      </c>
      <c r="F19" s="11" t="s">
        <v>1</v>
      </c>
      <c r="G19" s="10">
        <v>93</v>
      </c>
      <c r="H19" s="11" t="s">
        <v>25</v>
      </c>
      <c r="I19" s="22">
        <v>100</v>
      </c>
      <c r="J19" s="11" t="s">
        <v>25</v>
      </c>
      <c r="K19" s="10">
        <v>96</v>
      </c>
      <c r="L19" s="11" t="s">
        <v>25</v>
      </c>
      <c r="M19" s="10">
        <v>99</v>
      </c>
      <c r="N19" s="11" t="s">
        <v>25</v>
      </c>
      <c r="O19" s="10">
        <f t="shared" si="0"/>
        <v>479</v>
      </c>
      <c r="P19" s="10">
        <f t="shared" si="1"/>
        <v>95.8</v>
      </c>
      <c r="Q19" s="10" t="s">
        <v>18</v>
      </c>
      <c r="R19" s="34" t="s">
        <v>113</v>
      </c>
    </row>
    <row r="20" spans="1:18" ht="15">
      <c r="A20" s="1">
        <v>16</v>
      </c>
      <c r="B20" s="8">
        <v>19112518</v>
      </c>
      <c r="C20" s="8">
        <v>16</v>
      </c>
      <c r="D20" s="12" t="s">
        <v>81</v>
      </c>
      <c r="E20" s="10">
        <v>94</v>
      </c>
      <c r="F20" s="11" t="s">
        <v>25</v>
      </c>
      <c r="G20" s="10">
        <v>97</v>
      </c>
      <c r="H20" s="11" t="s">
        <v>25</v>
      </c>
      <c r="I20" s="10">
        <v>93</v>
      </c>
      <c r="J20" s="11" t="s">
        <v>25</v>
      </c>
      <c r="K20" s="10">
        <v>95</v>
      </c>
      <c r="L20" s="11" t="s">
        <v>25</v>
      </c>
      <c r="M20" s="10">
        <v>95</v>
      </c>
      <c r="N20" s="11" t="s">
        <v>25</v>
      </c>
      <c r="O20" s="10">
        <f t="shared" si="0"/>
        <v>474</v>
      </c>
      <c r="P20" s="10">
        <f t="shared" si="1"/>
        <v>94.8</v>
      </c>
      <c r="Q20" s="10" t="s">
        <v>18</v>
      </c>
      <c r="R20" s="34" t="s">
        <v>113</v>
      </c>
    </row>
    <row r="21" spans="1:18" ht="15">
      <c r="A21" s="1">
        <v>17</v>
      </c>
      <c r="B21" s="8">
        <v>19112519</v>
      </c>
      <c r="C21" s="8">
        <v>17</v>
      </c>
      <c r="D21" s="12" t="s">
        <v>84</v>
      </c>
      <c r="E21" s="10">
        <v>85</v>
      </c>
      <c r="F21" s="11" t="s">
        <v>2</v>
      </c>
      <c r="G21" s="10">
        <v>83</v>
      </c>
      <c r="H21" s="11" t="s">
        <v>2</v>
      </c>
      <c r="I21" s="10">
        <v>78</v>
      </c>
      <c r="J21" s="11" t="s">
        <v>2</v>
      </c>
      <c r="K21" s="10">
        <v>80</v>
      </c>
      <c r="L21" s="11" t="s">
        <v>1</v>
      </c>
      <c r="M21" s="10">
        <v>91</v>
      </c>
      <c r="N21" s="11" t="s">
        <v>1</v>
      </c>
      <c r="O21" s="10">
        <f t="shared" si="0"/>
        <v>417</v>
      </c>
      <c r="P21" s="10">
        <f t="shared" si="1"/>
        <v>83.4</v>
      </c>
      <c r="Q21" s="10" t="s">
        <v>18</v>
      </c>
      <c r="R21" s="34" t="s">
        <v>113</v>
      </c>
    </row>
    <row r="22" spans="1:18" ht="15">
      <c r="A22" s="1">
        <v>18</v>
      </c>
      <c r="B22" s="8">
        <v>19112520</v>
      </c>
      <c r="C22" s="8">
        <v>18</v>
      </c>
      <c r="D22" s="12" t="s">
        <v>86</v>
      </c>
      <c r="E22" s="10">
        <v>83</v>
      </c>
      <c r="F22" s="11" t="s">
        <v>2</v>
      </c>
      <c r="G22" s="10">
        <v>95</v>
      </c>
      <c r="H22" s="11" t="s">
        <v>25</v>
      </c>
      <c r="I22" s="10">
        <v>95</v>
      </c>
      <c r="J22" s="11" t="s">
        <v>25</v>
      </c>
      <c r="K22" s="10">
        <v>95</v>
      </c>
      <c r="L22" s="11" t="s">
        <v>25</v>
      </c>
      <c r="M22" s="10">
        <v>97</v>
      </c>
      <c r="N22" s="11" t="s">
        <v>25</v>
      </c>
      <c r="O22" s="10">
        <f t="shared" si="0"/>
        <v>465</v>
      </c>
      <c r="P22" s="10">
        <f t="shared" si="1"/>
        <v>93</v>
      </c>
      <c r="Q22" s="10" t="s">
        <v>18</v>
      </c>
      <c r="R22" s="34" t="s">
        <v>113</v>
      </c>
    </row>
    <row r="23" spans="1:18" ht="15">
      <c r="A23" s="1">
        <v>19</v>
      </c>
      <c r="B23" s="8">
        <v>19112521</v>
      </c>
      <c r="C23" s="8">
        <v>19</v>
      </c>
      <c r="D23" s="12" t="s">
        <v>88</v>
      </c>
      <c r="E23" s="10">
        <v>63</v>
      </c>
      <c r="F23" s="11" t="s">
        <v>5</v>
      </c>
      <c r="G23" s="10">
        <v>65</v>
      </c>
      <c r="H23" s="11" t="s">
        <v>5</v>
      </c>
      <c r="I23" s="10">
        <v>69</v>
      </c>
      <c r="J23" s="11" t="s">
        <v>3</v>
      </c>
      <c r="K23" s="10">
        <v>79</v>
      </c>
      <c r="L23" s="11" t="s">
        <v>2</v>
      </c>
      <c r="M23" s="10">
        <v>69</v>
      </c>
      <c r="N23" s="11" t="s">
        <v>4</v>
      </c>
      <c r="O23" s="10">
        <f t="shared" si="0"/>
        <v>345</v>
      </c>
      <c r="P23" s="10">
        <f t="shared" si="1"/>
        <v>69</v>
      </c>
      <c r="Q23" s="10" t="s">
        <v>18</v>
      </c>
      <c r="R23" s="34" t="s">
        <v>113</v>
      </c>
    </row>
    <row r="24" spans="1:18" ht="15">
      <c r="A24" s="1">
        <v>20</v>
      </c>
      <c r="B24" s="8">
        <v>19112522</v>
      </c>
      <c r="C24" s="8">
        <v>20</v>
      </c>
      <c r="D24" s="12" t="s">
        <v>90</v>
      </c>
      <c r="E24" s="10">
        <v>68</v>
      </c>
      <c r="F24" s="11" t="s">
        <v>5</v>
      </c>
      <c r="G24" s="10">
        <v>91</v>
      </c>
      <c r="H24" s="11" t="s">
        <v>1</v>
      </c>
      <c r="I24" s="10">
        <v>84</v>
      </c>
      <c r="J24" s="11" t="s">
        <v>1</v>
      </c>
      <c r="K24" s="10">
        <v>69</v>
      </c>
      <c r="L24" s="11" t="s">
        <v>3</v>
      </c>
      <c r="M24" s="10">
        <v>90</v>
      </c>
      <c r="N24" s="11" t="s">
        <v>1</v>
      </c>
      <c r="O24" s="10">
        <f t="shared" si="0"/>
        <v>402</v>
      </c>
      <c r="P24" s="10">
        <f t="shared" si="1"/>
        <v>80.4</v>
      </c>
      <c r="Q24" s="10" t="s">
        <v>18</v>
      </c>
      <c r="R24" s="34" t="s">
        <v>113</v>
      </c>
    </row>
    <row r="25" spans="1:18" ht="15">
      <c r="A25" s="1">
        <v>21</v>
      </c>
      <c r="B25" s="8">
        <v>19112523</v>
      </c>
      <c r="C25" s="8">
        <v>21</v>
      </c>
      <c r="D25" s="12" t="s">
        <v>97</v>
      </c>
      <c r="E25" s="10">
        <v>68</v>
      </c>
      <c r="F25" s="11" t="s">
        <v>5</v>
      </c>
      <c r="G25" s="10">
        <v>64</v>
      </c>
      <c r="H25" s="11" t="s">
        <v>5</v>
      </c>
      <c r="I25" s="10">
        <v>58</v>
      </c>
      <c r="J25" s="11" t="s">
        <v>4</v>
      </c>
      <c r="K25" s="10">
        <v>44</v>
      </c>
      <c r="L25" s="11" t="s">
        <v>6</v>
      </c>
      <c r="M25" s="10">
        <v>72</v>
      </c>
      <c r="N25" s="11" t="s">
        <v>4</v>
      </c>
      <c r="O25" s="10">
        <f t="shared" si="0"/>
        <v>306</v>
      </c>
      <c r="P25" s="10">
        <f t="shared" si="1"/>
        <v>61.2</v>
      </c>
      <c r="Q25" s="10" t="s">
        <v>18</v>
      </c>
      <c r="R25" s="34" t="s">
        <v>113</v>
      </c>
    </row>
    <row r="26" spans="1:18" ht="15">
      <c r="A26" s="1">
        <v>22</v>
      </c>
      <c r="B26" s="8">
        <v>19112524</v>
      </c>
      <c r="C26" s="8">
        <v>22</v>
      </c>
      <c r="D26" s="12" t="s">
        <v>98</v>
      </c>
      <c r="E26" s="10">
        <v>74</v>
      </c>
      <c r="F26" s="11" t="s">
        <v>4</v>
      </c>
      <c r="G26" s="10">
        <v>80</v>
      </c>
      <c r="H26" s="11" t="s">
        <v>3</v>
      </c>
      <c r="I26" s="10">
        <v>70</v>
      </c>
      <c r="J26" s="11" t="s">
        <v>2</v>
      </c>
      <c r="K26" s="10">
        <v>79</v>
      </c>
      <c r="L26" s="11" t="s">
        <v>2</v>
      </c>
      <c r="M26" s="10">
        <v>80</v>
      </c>
      <c r="N26" s="11" t="s">
        <v>3</v>
      </c>
      <c r="O26" s="10">
        <f t="shared" si="0"/>
        <v>383</v>
      </c>
      <c r="P26" s="10">
        <f t="shared" si="1"/>
        <v>76.6</v>
      </c>
      <c r="Q26" s="10" t="s">
        <v>18</v>
      </c>
      <c r="R26" s="34" t="s">
        <v>113</v>
      </c>
    </row>
    <row r="27" spans="1:18" ht="15">
      <c r="A27" s="1">
        <v>23</v>
      </c>
      <c r="B27" s="8">
        <v>19112525</v>
      </c>
      <c r="C27" s="8">
        <v>23</v>
      </c>
      <c r="D27" s="12" t="s">
        <v>108</v>
      </c>
      <c r="E27" s="10">
        <v>78</v>
      </c>
      <c r="F27" s="11" t="s">
        <v>3</v>
      </c>
      <c r="G27" s="10">
        <v>91</v>
      </c>
      <c r="H27" s="11" t="s">
        <v>1</v>
      </c>
      <c r="I27" s="10">
        <v>80</v>
      </c>
      <c r="J27" s="11" t="s">
        <v>1</v>
      </c>
      <c r="K27" s="10">
        <v>75</v>
      </c>
      <c r="L27" s="11" t="s">
        <v>2</v>
      </c>
      <c r="M27" s="10">
        <v>91</v>
      </c>
      <c r="N27" s="11" t="s">
        <v>1</v>
      </c>
      <c r="O27" s="10">
        <f t="shared" si="0"/>
        <v>415</v>
      </c>
      <c r="P27" s="10">
        <f t="shared" si="1"/>
        <v>83</v>
      </c>
      <c r="Q27" s="10" t="s">
        <v>18</v>
      </c>
      <c r="R27" s="34" t="s">
        <v>113</v>
      </c>
    </row>
    <row r="28" spans="1:18" ht="15">
      <c r="A28" s="1">
        <v>24</v>
      </c>
      <c r="B28" s="8">
        <v>19112526</v>
      </c>
      <c r="C28" s="8">
        <v>24</v>
      </c>
      <c r="D28" s="12" t="s">
        <v>102</v>
      </c>
      <c r="E28" s="10">
        <v>72</v>
      </c>
      <c r="F28" s="11" t="s">
        <v>4</v>
      </c>
      <c r="G28" s="10">
        <v>81</v>
      </c>
      <c r="H28" s="11" t="s">
        <v>2</v>
      </c>
      <c r="I28" s="10">
        <v>80</v>
      </c>
      <c r="J28" s="11" t="s">
        <v>1</v>
      </c>
      <c r="K28" s="10">
        <v>78</v>
      </c>
      <c r="L28" s="11" t="s">
        <v>2</v>
      </c>
      <c r="M28" s="10">
        <v>91</v>
      </c>
      <c r="N28" s="11" t="s">
        <v>1</v>
      </c>
      <c r="O28" s="10">
        <f t="shared" si="0"/>
        <v>402</v>
      </c>
      <c r="P28" s="10">
        <f t="shared" si="1"/>
        <v>80.4</v>
      </c>
      <c r="Q28" s="10" t="s">
        <v>18</v>
      </c>
      <c r="R28" s="34" t="s">
        <v>113</v>
      </c>
    </row>
    <row r="29" spans="1:18" ht="15">
      <c r="A29" s="1">
        <v>25</v>
      </c>
      <c r="B29" s="8">
        <v>19112527</v>
      </c>
      <c r="C29" s="8">
        <v>25</v>
      </c>
      <c r="D29" s="12" t="s">
        <v>106</v>
      </c>
      <c r="E29" s="10">
        <v>63</v>
      </c>
      <c r="F29" s="11" t="s">
        <v>5</v>
      </c>
      <c r="G29" s="10">
        <v>69</v>
      </c>
      <c r="H29" s="11" t="s">
        <v>5</v>
      </c>
      <c r="I29" s="10">
        <v>68</v>
      </c>
      <c r="J29" s="11" t="s">
        <v>3</v>
      </c>
      <c r="K29" s="10">
        <v>78</v>
      </c>
      <c r="L29" s="11" t="s">
        <v>2</v>
      </c>
      <c r="M29" s="10">
        <v>71</v>
      </c>
      <c r="N29" s="11" t="s">
        <v>4</v>
      </c>
      <c r="O29" s="10">
        <f t="shared" si="0"/>
        <v>349</v>
      </c>
      <c r="P29" s="10">
        <f t="shared" si="1"/>
        <v>69.8</v>
      </c>
      <c r="Q29" s="10" t="s">
        <v>18</v>
      </c>
      <c r="R29" s="34" t="s">
        <v>113</v>
      </c>
    </row>
    <row r="30" spans="1:18" ht="15">
      <c r="A30" s="1">
        <v>26</v>
      </c>
      <c r="B30" s="8">
        <v>19112552</v>
      </c>
      <c r="C30" s="8">
        <v>50</v>
      </c>
      <c r="D30" s="12" t="s">
        <v>114</v>
      </c>
      <c r="E30" s="10">
        <v>82</v>
      </c>
      <c r="F30" s="11" t="s">
        <v>2</v>
      </c>
      <c r="G30" s="10">
        <v>85</v>
      </c>
      <c r="H30" s="11" t="s">
        <v>2</v>
      </c>
      <c r="I30" s="10">
        <v>85</v>
      </c>
      <c r="J30" s="11" t="s">
        <v>1</v>
      </c>
      <c r="K30" s="10">
        <v>81</v>
      </c>
      <c r="L30" s="11" t="s">
        <v>1</v>
      </c>
      <c r="M30" s="10">
        <v>87</v>
      </c>
      <c r="N30" s="11" t="s">
        <v>2</v>
      </c>
      <c r="O30" s="10">
        <f t="shared" si="0"/>
        <v>420</v>
      </c>
      <c r="P30" s="10">
        <f t="shared" si="1"/>
        <v>84</v>
      </c>
      <c r="Q30" s="10" t="s">
        <v>18</v>
      </c>
      <c r="R30" s="34" t="s">
        <v>113</v>
      </c>
    </row>
    <row r="31" spans="1:18" ht="15">
      <c r="A31" s="1">
        <v>27</v>
      </c>
      <c r="B31" s="8">
        <v>19112553</v>
      </c>
      <c r="C31" s="8">
        <v>51</v>
      </c>
      <c r="D31" s="12" t="s">
        <v>29</v>
      </c>
      <c r="E31" s="10">
        <v>74</v>
      </c>
      <c r="F31" s="11" t="s">
        <v>4</v>
      </c>
      <c r="G31" s="10">
        <v>81</v>
      </c>
      <c r="H31" s="11" t="s">
        <v>2</v>
      </c>
      <c r="I31" s="10">
        <v>69</v>
      </c>
      <c r="J31" s="11" t="s">
        <v>3</v>
      </c>
      <c r="K31" s="10">
        <v>79</v>
      </c>
      <c r="L31" s="11" t="s">
        <v>2</v>
      </c>
      <c r="M31" s="10">
        <v>66</v>
      </c>
      <c r="N31" s="11" t="s">
        <v>5</v>
      </c>
      <c r="O31" s="10">
        <f t="shared" si="0"/>
        <v>369</v>
      </c>
      <c r="P31" s="10">
        <f t="shared" si="1"/>
        <v>73.8</v>
      </c>
      <c r="Q31" s="10" t="s">
        <v>18</v>
      </c>
      <c r="R31" s="34" t="s">
        <v>113</v>
      </c>
    </row>
    <row r="32" spans="1:18" ht="15">
      <c r="A32" s="1">
        <v>28</v>
      </c>
      <c r="B32" s="8">
        <v>19112554</v>
      </c>
      <c r="C32" s="8">
        <v>52</v>
      </c>
      <c r="D32" s="12" t="s">
        <v>32</v>
      </c>
      <c r="E32" s="10">
        <v>72</v>
      </c>
      <c r="F32" s="11" t="s">
        <v>4</v>
      </c>
      <c r="G32" s="10">
        <v>83</v>
      </c>
      <c r="H32" s="11" t="s">
        <v>2</v>
      </c>
      <c r="I32" s="10">
        <v>59</v>
      </c>
      <c r="J32" s="11" t="s">
        <v>4</v>
      </c>
      <c r="K32" s="10">
        <v>68</v>
      </c>
      <c r="L32" s="11" t="s">
        <v>3</v>
      </c>
      <c r="M32" s="10">
        <v>91</v>
      </c>
      <c r="N32" s="11" t="s">
        <v>1</v>
      </c>
      <c r="O32" s="10">
        <f t="shared" si="0"/>
        <v>373</v>
      </c>
      <c r="P32" s="10">
        <f t="shared" si="1"/>
        <v>74.6</v>
      </c>
      <c r="Q32" s="10" t="s">
        <v>18</v>
      </c>
      <c r="R32" s="34" t="s">
        <v>113</v>
      </c>
    </row>
    <row r="33" spans="1:18" ht="15">
      <c r="A33" s="1">
        <v>29</v>
      </c>
      <c r="B33" s="8">
        <v>19112555</v>
      </c>
      <c r="C33" s="8">
        <v>53</v>
      </c>
      <c r="D33" s="12" t="s">
        <v>40</v>
      </c>
      <c r="E33" s="10">
        <v>68</v>
      </c>
      <c r="F33" s="11" t="s">
        <v>5</v>
      </c>
      <c r="G33" s="10">
        <v>58</v>
      </c>
      <c r="H33" s="11" t="s">
        <v>6</v>
      </c>
      <c r="I33" s="10">
        <v>58</v>
      </c>
      <c r="J33" s="11" t="s">
        <v>4</v>
      </c>
      <c r="K33" s="10">
        <v>45</v>
      </c>
      <c r="L33" s="11" t="s">
        <v>6</v>
      </c>
      <c r="M33" s="10">
        <v>69</v>
      </c>
      <c r="N33" s="11" t="s">
        <v>4</v>
      </c>
      <c r="O33" s="10">
        <f t="shared" si="0"/>
        <v>298</v>
      </c>
      <c r="P33" s="10">
        <f t="shared" si="1"/>
        <v>59.6</v>
      </c>
      <c r="Q33" s="10" t="s">
        <v>19</v>
      </c>
      <c r="R33" s="34" t="s">
        <v>113</v>
      </c>
    </row>
    <row r="34" spans="1:18" ht="15">
      <c r="A34" s="1">
        <v>30</v>
      </c>
      <c r="B34" s="8">
        <v>19112556</v>
      </c>
      <c r="C34" s="8">
        <v>54</v>
      </c>
      <c r="D34" s="12" t="s">
        <v>41</v>
      </c>
      <c r="E34" s="10">
        <v>76</v>
      </c>
      <c r="F34" s="11" t="s">
        <v>3</v>
      </c>
      <c r="G34" s="10">
        <v>92</v>
      </c>
      <c r="H34" s="11" t="s">
        <v>25</v>
      </c>
      <c r="I34" s="10">
        <v>58</v>
      </c>
      <c r="J34" s="11" t="s">
        <v>4</v>
      </c>
      <c r="K34" s="10">
        <v>45</v>
      </c>
      <c r="L34" s="11" t="s">
        <v>6</v>
      </c>
      <c r="M34" s="10">
        <v>80</v>
      </c>
      <c r="N34" s="11" t="s">
        <v>7</v>
      </c>
      <c r="O34" s="10">
        <f t="shared" si="0"/>
        <v>351</v>
      </c>
      <c r="P34" s="10">
        <f t="shared" si="1"/>
        <v>70.2</v>
      </c>
      <c r="Q34" s="10" t="s">
        <v>18</v>
      </c>
      <c r="R34" s="34" t="s">
        <v>113</v>
      </c>
    </row>
    <row r="35" spans="1:18" ht="15">
      <c r="A35" s="1">
        <v>31</v>
      </c>
      <c r="B35" s="8">
        <v>19112557</v>
      </c>
      <c r="C35" s="8">
        <v>55</v>
      </c>
      <c r="D35" s="12" t="s">
        <v>47</v>
      </c>
      <c r="E35" s="10">
        <v>80</v>
      </c>
      <c r="F35" s="11" t="s">
        <v>3</v>
      </c>
      <c r="G35" s="10">
        <v>80</v>
      </c>
      <c r="H35" s="11" t="s">
        <v>3</v>
      </c>
      <c r="I35" s="10">
        <v>48</v>
      </c>
      <c r="J35" s="11" t="s">
        <v>5</v>
      </c>
      <c r="K35" s="10">
        <v>73</v>
      </c>
      <c r="L35" s="11" t="s">
        <v>2</v>
      </c>
      <c r="M35" s="10">
        <v>89</v>
      </c>
      <c r="N35" s="11" t="s">
        <v>1</v>
      </c>
      <c r="O35" s="10">
        <f t="shared" si="0"/>
        <v>370</v>
      </c>
      <c r="P35" s="10">
        <f t="shared" si="1"/>
        <v>74</v>
      </c>
      <c r="Q35" s="10" t="s">
        <v>18</v>
      </c>
      <c r="R35" s="34" t="s">
        <v>113</v>
      </c>
    </row>
    <row r="36" spans="1:18" ht="15">
      <c r="A36" s="1">
        <v>32</v>
      </c>
      <c r="B36" s="8">
        <v>19112558</v>
      </c>
      <c r="C36" s="8">
        <v>56</v>
      </c>
      <c r="D36" s="12" t="s">
        <v>70</v>
      </c>
      <c r="E36" s="10">
        <v>58</v>
      </c>
      <c r="F36" s="11" t="s">
        <v>6</v>
      </c>
      <c r="G36" s="10">
        <v>77</v>
      </c>
      <c r="H36" s="11" t="s">
        <v>3</v>
      </c>
      <c r="I36" s="10">
        <v>53</v>
      </c>
      <c r="J36" s="11" t="s">
        <v>4</v>
      </c>
      <c r="K36" s="10">
        <v>44</v>
      </c>
      <c r="L36" s="11" t="s">
        <v>6</v>
      </c>
      <c r="M36" s="10">
        <v>68</v>
      </c>
      <c r="N36" s="11" t="s">
        <v>4</v>
      </c>
      <c r="O36" s="10">
        <f t="shared" si="0"/>
        <v>300</v>
      </c>
      <c r="P36" s="10">
        <f t="shared" si="1"/>
        <v>60</v>
      </c>
      <c r="Q36" s="10" t="s">
        <v>18</v>
      </c>
      <c r="R36" s="34" t="s">
        <v>113</v>
      </c>
    </row>
    <row r="37" spans="1:18" ht="15">
      <c r="A37" s="1">
        <v>33</v>
      </c>
      <c r="B37" s="8">
        <v>19112559</v>
      </c>
      <c r="C37" s="8">
        <v>57</v>
      </c>
      <c r="D37" s="12" t="s">
        <v>68</v>
      </c>
      <c r="E37" s="10">
        <v>86</v>
      </c>
      <c r="F37" s="11" t="s">
        <v>2</v>
      </c>
      <c r="G37" s="10">
        <v>93</v>
      </c>
      <c r="H37" s="11" t="s">
        <v>25</v>
      </c>
      <c r="I37" s="10">
        <v>95</v>
      </c>
      <c r="J37" s="11" t="s">
        <v>25</v>
      </c>
      <c r="K37" s="10">
        <v>91</v>
      </c>
      <c r="L37" s="11" t="s">
        <v>25</v>
      </c>
      <c r="M37" s="10">
        <v>92</v>
      </c>
      <c r="N37" s="11" t="s">
        <v>1</v>
      </c>
      <c r="O37" s="10">
        <f t="shared" si="0"/>
        <v>457</v>
      </c>
      <c r="P37" s="10">
        <f t="shared" si="1"/>
        <v>91.4</v>
      </c>
      <c r="Q37" s="10" t="s">
        <v>18</v>
      </c>
      <c r="R37" s="34" t="s">
        <v>113</v>
      </c>
    </row>
    <row r="38" spans="1:18" ht="15">
      <c r="A38" s="1">
        <v>34</v>
      </c>
      <c r="B38" s="8">
        <v>19112560</v>
      </c>
      <c r="C38" s="8">
        <v>58</v>
      </c>
      <c r="D38" s="12" t="s">
        <v>69</v>
      </c>
      <c r="E38" s="10">
        <v>63</v>
      </c>
      <c r="F38" s="11" t="s">
        <v>5</v>
      </c>
      <c r="G38" s="10">
        <v>79</v>
      </c>
      <c r="H38" s="11" t="s">
        <v>3</v>
      </c>
      <c r="I38" s="10">
        <v>49</v>
      </c>
      <c r="J38" s="11" t="s">
        <v>5</v>
      </c>
      <c r="K38" s="10">
        <v>45</v>
      </c>
      <c r="L38" s="11" t="s">
        <v>6</v>
      </c>
      <c r="M38" s="10">
        <v>65</v>
      </c>
      <c r="N38" s="11" t="s">
        <v>5</v>
      </c>
      <c r="O38" s="10">
        <f t="shared" si="0"/>
        <v>301</v>
      </c>
      <c r="P38" s="10">
        <f t="shared" si="1"/>
        <v>60.2</v>
      </c>
      <c r="Q38" s="10" t="s">
        <v>18</v>
      </c>
      <c r="R38" s="34" t="s">
        <v>113</v>
      </c>
    </row>
    <row r="39" spans="1:18" ht="15">
      <c r="A39" s="1">
        <v>35</v>
      </c>
      <c r="B39" s="8">
        <v>19112561</v>
      </c>
      <c r="C39" s="8">
        <v>59</v>
      </c>
      <c r="D39" s="12" t="s">
        <v>71</v>
      </c>
      <c r="E39" s="10">
        <v>58</v>
      </c>
      <c r="F39" s="11" t="s">
        <v>6</v>
      </c>
      <c r="G39" s="10">
        <v>80</v>
      </c>
      <c r="H39" s="11" t="s">
        <v>3</v>
      </c>
      <c r="I39" s="10">
        <v>58</v>
      </c>
      <c r="J39" s="11" t="s">
        <v>4</v>
      </c>
      <c r="K39" s="10">
        <v>43</v>
      </c>
      <c r="L39" s="11" t="s">
        <v>6</v>
      </c>
      <c r="M39" s="10">
        <v>68</v>
      </c>
      <c r="N39" s="11" t="s">
        <v>4</v>
      </c>
      <c r="O39" s="10">
        <f t="shared" si="0"/>
        <v>307</v>
      </c>
      <c r="P39" s="10">
        <f t="shared" si="1"/>
        <v>61.4</v>
      </c>
      <c r="Q39" s="10" t="s">
        <v>18</v>
      </c>
      <c r="R39" s="34" t="s">
        <v>113</v>
      </c>
    </row>
    <row r="40" spans="1:18" ht="15">
      <c r="A40" s="1">
        <v>36</v>
      </c>
      <c r="B40" s="8">
        <v>19112562</v>
      </c>
      <c r="C40" s="8">
        <v>60</v>
      </c>
      <c r="D40" s="12" t="s">
        <v>74</v>
      </c>
      <c r="E40" s="10">
        <v>70</v>
      </c>
      <c r="F40" s="11" t="s">
        <v>4</v>
      </c>
      <c r="G40" s="10">
        <v>70</v>
      </c>
      <c r="H40" s="11" t="s">
        <v>4</v>
      </c>
      <c r="I40" s="10">
        <v>69</v>
      </c>
      <c r="J40" s="11" t="s">
        <v>3</v>
      </c>
      <c r="K40" s="10">
        <v>79</v>
      </c>
      <c r="L40" s="11" t="s">
        <v>2</v>
      </c>
      <c r="M40" s="10">
        <v>62</v>
      </c>
      <c r="N40" s="11" t="s">
        <v>5</v>
      </c>
      <c r="O40" s="10">
        <f t="shared" si="0"/>
        <v>350</v>
      </c>
      <c r="P40" s="10">
        <f t="shared" si="1"/>
        <v>70</v>
      </c>
      <c r="Q40" s="10" t="s">
        <v>18</v>
      </c>
      <c r="R40" s="34" t="s">
        <v>113</v>
      </c>
    </row>
    <row r="41" spans="1:18" ht="15">
      <c r="A41" s="1">
        <v>37</v>
      </c>
      <c r="B41" s="8">
        <v>19112563</v>
      </c>
      <c r="C41" s="8">
        <v>61</v>
      </c>
      <c r="D41" s="12" t="s">
        <v>78</v>
      </c>
      <c r="E41" s="10">
        <v>79</v>
      </c>
      <c r="F41" s="11" t="s">
        <v>3</v>
      </c>
      <c r="G41" s="10">
        <v>81</v>
      </c>
      <c r="H41" s="11" t="s">
        <v>2</v>
      </c>
      <c r="I41" s="10">
        <v>49</v>
      </c>
      <c r="J41" s="11" t="s">
        <v>5</v>
      </c>
      <c r="K41" s="10">
        <v>65</v>
      </c>
      <c r="L41" s="11" t="s">
        <v>3</v>
      </c>
      <c r="M41" s="10">
        <v>90</v>
      </c>
      <c r="N41" s="11" t="s">
        <v>1</v>
      </c>
      <c r="O41" s="10">
        <f t="shared" si="0"/>
        <v>364</v>
      </c>
      <c r="P41" s="10">
        <f t="shared" si="1"/>
        <v>72.8</v>
      </c>
      <c r="Q41" s="10" t="s">
        <v>18</v>
      </c>
      <c r="R41" s="34" t="s">
        <v>113</v>
      </c>
    </row>
    <row r="42" spans="1:18" ht="15">
      <c r="A42" s="1">
        <v>38</v>
      </c>
      <c r="B42" s="8">
        <v>19112564</v>
      </c>
      <c r="C42" s="8">
        <v>62</v>
      </c>
      <c r="D42" s="12" t="s">
        <v>82</v>
      </c>
      <c r="E42" s="10">
        <v>81</v>
      </c>
      <c r="F42" s="11" t="s">
        <v>3</v>
      </c>
      <c r="G42" s="10">
        <v>83</v>
      </c>
      <c r="H42" s="11" t="s">
        <v>2</v>
      </c>
      <c r="I42" s="10">
        <v>58</v>
      </c>
      <c r="J42" s="11" t="s">
        <v>4</v>
      </c>
      <c r="K42" s="10">
        <v>88</v>
      </c>
      <c r="L42" s="11" t="s">
        <v>1</v>
      </c>
      <c r="M42" s="10">
        <v>59</v>
      </c>
      <c r="N42" s="11" t="s">
        <v>5</v>
      </c>
      <c r="O42" s="10">
        <f t="shared" si="0"/>
        <v>369</v>
      </c>
      <c r="P42" s="10">
        <f t="shared" si="1"/>
        <v>73.8</v>
      </c>
      <c r="Q42" s="10" t="s">
        <v>18</v>
      </c>
      <c r="R42" s="34" t="s">
        <v>113</v>
      </c>
    </row>
    <row r="43" spans="1:18" ht="15">
      <c r="A43" s="1">
        <v>39</v>
      </c>
      <c r="B43" s="8">
        <v>19112565</v>
      </c>
      <c r="C43" s="8">
        <v>63</v>
      </c>
      <c r="D43" s="12" t="s">
        <v>91</v>
      </c>
      <c r="E43" s="10">
        <v>69</v>
      </c>
      <c r="F43" s="11" t="s">
        <v>5</v>
      </c>
      <c r="G43" s="10">
        <v>75</v>
      </c>
      <c r="H43" s="11" t="s">
        <v>3</v>
      </c>
      <c r="I43" s="10">
        <v>63</v>
      </c>
      <c r="J43" s="11" t="s">
        <v>3</v>
      </c>
      <c r="K43" s="10">
        <v>58</v>
      </c>
      <c r="L43" s="11" t="s">
        <v>4</v>
      </c>
      <c r="M43" s="10">
        <v>68</v>
      </c>
      <c r="N43" s="11" t="s">
        <v>4</v>
      </c>
      <c r="O43" s="10">
        <f t="shared" si="0"/>
        <v>333</v>
      </c>
      <c r="P43" s="10">
        <f t="shared" si="1"/>
        <v>66.6</v>
      </c>
      <c r="Q43" s="10" t="s">
        <v>18</v>
      </c>
      <c r="R43" s="34" t="s">
        <v>113</v>
      </c>
    </row>
    <row r="44" spans="1:18" ht="15">
      <c r="A44" s="1">
        <v>40</v>
      </c>
      <c r="B44" s="8">
        <v>19112566</v>
      </c>
      <c r="C44" s="8">
        <v>64</v>
      </c>
      <c r="D44" s="12" t="s">
        <v>94</v>
      </c>
      <c r="E44" s="10">
        <v>69</v>
      </c>
      <c r="F44" s="11" t="s">
        <v>5</v>
      </c>
      <c r="G44" s="10">
        <v>81</v>
      </c>
      <c r="H44" s="11" t="s">
        <v>2</v>
      </c>
      <c r="I44" s="10">
        <v>85</v>
      </c>
      <c r="J44" s="11" t="s">
        <v>1</v>
      </c>
      <c r="K44" s="10">
        <v>90</v>
      </c>
      <c r="L44" s="11" t="s">
        <v>25</v>
      </c>
      <c r="M44" s="10">
        <v>91</v>
      </c>
      <c r="N44" s="11" t="s">
        <v>1</v>
      </c>
      <c r="O44" s="10">
        <f t="shared" si="0"/>
        <v>416</v>
      </c>
      <c r="P44" s="10">
        <f t="shared" si="1"/>
        <v>83.2</v>
      </c>
      <c r="Q44" s="10" t="s">
        <v>18</v>
      </c>
      <c r="R44" s="34" t="s">
        <v>113</v>
      </c>
    </row>
    <row r="45" spans="1:18" ht="15">
      <c r="A45" s="1">
        <v>41</v>
      </c>
      <c r="B45" s="8">
        <v>19112567</v>
      </c>
      <c r="C45" s="8">
        <v>65</v>
      </c>
      <c r="D45" s="12" t="s">
        <v>99</v>
      </c>
      <c r="E45" s="10">
        <v>71</v>
      </c>
      <c r="F45" s="11" t="s">
        <v>4</v>
      </c>
      <c r="G45" s="10">
        <v>80</v>
      </c>
      <c r="H45" s="11" t="s">
        <v>3</v>
      </c>
      <c r="I45" s="10">
        <v>48</v>
      </c>
      <c r="J45" s="11" t="s">
        <v>5</v>
      </c>
      <c r="K45" s="10">
        <v>69</v>
      </c>
      <c r="L45" s="11" t="s">
        <v>3</v>
      </c>
      <c r="M45" s="10">
        <v>80</v>
      </c>
      <c r="N45" s="11" t="s">
        <v>3</v>
      </c>
      <c r="O45" s="10">
        <f t="shared" si="0"/>
        <v>348</v>
      </c>
      <c r="P45" s="10">
        <f t="shared" si="1"/>
        <v>69.6</v>
      </c>
      <c r="Q45" s="10" t="s">
        <v>18</v>
      </c>
      <c r="R45" s="34" t="s">
        <v>113</v>
      </c>
    </row>
    <row r="46" spans="1:18" ht="15">
      <c r="A46" s="1">
        <v>42</v>
      </c>
      <c r="B46" s="8">
        <v>19112568</v>
      </c>
      <c r="C46" s="8">
        <v>66</v>
      </c>
      <c r="D46" s="12" t="s">
        <v>104</v>
      </c>
      <c r="E46" s="10">
        <v>78</v>
      </c>
      <c r="F46" s="11" t="s">
        <v>3</v>
      </c>
      <c r="G46" s="10">
        <v>79</v>
      </c>
      <c r="H46" s="11" t="s">
        <v>3</v>
      </c>
      <c r="I46" s="10">
        <v>69</v>
      </c>
      <c r="J46" s="11" t="s">
        <v>3</v>
      </c>
      <c r="K46" s="10">
        <v>91</v>
      </c>
      <c r="L46" s="11" t="s">
        <v>25</v>
      </c>
      <c r="M46" s="10">
        <v>81</v>
      </c>
      <c r="N46" s="11" t="s">
        <v>3</v>
      </c>
      <c r="O46" s="10">
        <f t="shared" si="0"/>
        <v>398</v>
      </c>
      <c r="P46" s="10">
        <f t="shared" si="1"/>
        <v>79.6</v>
      </c>
      <c r="Q46" s="10" t="s">
        <v>18</v>
      </c>
      <c r="R46" s="34" t="s">
        <v>113</v>
      </c>
    </row>
    <row r="47" spans="2:18" ht="15">
      <c r="B47" s="8"/>
      <c r="C47" s="8"/>
      <c r="D47" s="12"/>
      <c r="E47" s="10">
        <f>SUM(E5:E46)</f>
        <v>3168</v>
      </c>
      <c r="F47" s="10">
        <f aca="true" t="shared" si="2" ref="F47:P47">SUM(F5:F46)</f>
        <v>0</v>
      </c>
      <c r="G47" s="10">
        <f t="shared" si="2"/>
        <v>3447</v>
      </c>
      <c r="H47" s="10">
        <f t="shared" si="2"/>
        <v>0</v>
      </c>
      <c r="I47" s="10">
        <f t="shared" si="2"/>
        <v>3051</v>
      </c>
      <c r="J47" s="10">
        <f t="shared" si="2"/>
        <v>0</v>
      </c>
      <c r="K47" s="10">
        <f t="shared" si="2"/>
        <v>3113</v>
      </c>
      <c r="L47" s="10">
        <f t="shared" si="2"/>
        <v>0</v>
      </c>
      <c r="M47" s="10">
        <f t="shared" si="2"/>
        <v>3402</v>
      </c>
      <c r="N47" s="10">
        <f t="shared" si="2"/>
        <v>0</v>
      </c>
      <c r="O47" s="10">
        <f t="shared" si="2"/>
        <v>16181</v>
      </c>
      <c r="P47" s="10">
        <f t="shared" si="2"/>
        <v>3236.2</v>
      </c>
      <c r="Q47" s="10"/>
      <c r="R47" s="34"/>
    </row>
    <row r="48" spans="2:18" ht="15">
      <c r="B48" s="8"/>
      <c r="C48" s="8"/>
      <c r="D48" s="12"/>
      <c r="E48" s="10">
        <f>+E47/42</f>
        <v>75.42857142857143</v>
      </c>
      <c r="F48" s="10">
        <f aca="true" t="shared" si="3" ref="F48:P48">+F47/42</f>
        <v>0</v>
      </c>
      <c r="G48" s="10">
        <f t="shared" si="3"/>
        <v>82.07142857142857</v>
      </c>
      <c r="H48" s="10">
        <f t="shared" si="3"/>
        <v>0</v>
      </c>
      <c r="I48" s="10">
        <f t="shared" si="3"/>
        <v>72.64285714285714</v>
      </c>
      <c r="J48" s="10">
        <f t="shared" si="3"/>
        <v>0</v>
      </c>
      <c r="K48" s="10">
        <f t="shared" si="3"/>
        <v>74.11904761904762</v>
      </c>
      <c r="L48" s="10">
        <f t="shared" si="3"/>
        <v>0</v>
      </c>
      <c r="M48" s="10">
        <f t="shared" si="3"/>
        <v>81</v>
      </c>
      <c r="N48" s="10">
        <f t="shared" si="3"/>
        <v>0</v>
      </c>
      <c r="O48" s="10">
        <f t="shared" si="3"/>
        <v>385.26190476190476</v>
      </c>
      <c r="P48" s="10">
        <f t="shared" si="3"/>
        <v>77.05238095238094</v>
      </c>
      <c r="Q48" s="10"/>
      <c r="R48" s="34"/>
    </row>
    <row r="49" spans="2:18" ht="15">
      <c r="B49" s="8"/>
      <c r="C49" s="8"/>
      <c r="D49" s="12"/>
      <c r="E49" s="10"/>
      <c r="F49" s="11"/>
      <c r="G49" s="10"/>
      <c r="H49" s="11"/>
      <c r="I49" s="10"/>
      <c r="J49" s="11"/>
      <c r="K49" s="10"/>
      <c r="L49" s="11"/>
      <c r="M49" s="10"/>
      <c r="N49" s="11"/>
      <c r="O49" s="10"/>
      <c r="P49" s="10"/>
      <c r="Q49" s="10"/>
      <c r="R49" s="34"/>
    </row>
    <row r="50" spans="1:18" ht="15">
      <c r="A50" s="1">
        <v>43</v>
      </c>
      <c r="B50" s="8">
        <v>19112528</v>
      </c>
      <c r="C50" s="8">
        <v>26</v>
      </c>
      <c r="D50" s="13" t="s">
        <v>28</v>
      </c>
      <c r="E50" s="10">
        <v>81</v>
      </c>
      <c r="F50" s="11" t="s">
        <v>3</v>
      </c>
      <c r="G50" s="10">
        <v>81</v>
      </c>
      <c r="H50" s="11" t="s">
        <v>2</v>
      </c>
      <c r="I50" s="10">
        <v>83</v>
      </c>
      <c r="J50" s="11" t="s">
        <v>1</v>
      </c>
      <c r="K50" s="10">
        <v>84</v>
      </c>
      <c r="L50" s="11" t="s">
        <v>1</v>
      </c>
      <c r="M50" s="10">
        <v>83</v>
      </c>
      <c r="N50" s="11" t="s">
        <v>2</v>
      </c>
      <c r="O50" s="10">
        <f aca="true" t="shared" si="4" ref="O50:O89">E50+G50+I50+K50+M50</f>
        <v>412</v>
      </c>
      <c r="P50" s="10">
        <f aca="true" t="shared" si="5" ref="P50:P89">O50*100/500</f>
        <v>82.4</v>
      </c>
      <c r="Q50" s="10" t="s">
        <v>18</v>
      </c>
      <c r="R50" s="35"/>
    </row>
    <row r="51" spans="1:18" ht="15">
      <c r="A51" s="1">
        <v>44</v>
      </c>
      <c r="B51" s="8">
        <v>19112529</v>
      </c>
      <c r="C51" s="8">
        <v>27</v>
      </c>
      <c r="D51" s="14" t="s">
        <v>31</v>
      </c>
      <c r="E51" s="10">
        <v>74</v>
      </c>
      <c r="F51" s="11" t="s">
        <v>4</v>
      </c>
      <c r="G51" s="10">
        <v>69</v>
      </c>
      <c r="H51" s="11" t="s">
        <v>5</v>
      </c>
      <c r="I51" s="10">
        <v>93</v>
      </c>
      <c r="J51" s="11" t="s">
        <v>25</v>
      </c>
      <c r="K51" s="10">
        <v>80</v>
      </c>
      <c r="L51" s="11" t="s">
        <v>1</v>
      </c>
      <c r="M51" s="10">
        <v>91</v>
      </c>
      <c r="N51" s="11" t="s">
        <v>1</v>
      </c>
      <c r="O51" s="10">
        <f t="shared" si="4"/>
        <v>407</v>
      </c>
      <c r="P51" s="10">
        <f t="shared" si="5"/>
        <v>81.4</v>
      </c>
      <c r="Q51" s="10" t="s">
        <v>18</v>
      </c>
      <c r="R51" s="36"/>
    </row>
    <row r="52" spans="1:18" ht="15">
      <c r="A52" s="1">
        <v>45</v>
      </c>
      <c r="B52" s="8">
        <v>19112530</v>
      </c>
      <c r="C52" s="8">
        <v>28</v>
      </c>
      <c r="D52" s="14" t="s">
        <v>36</v>
      </c>
      <c r="E52" s="10">
        <v>77</v>
      </c>
      <c r="F52" s="11" t="s">
        <v>3</v>
      </c>
      <c r="G52" s="10">
        <v>70</v>
      </c>
      <c r="H52" s="11" t="s">
        <v>4</v>
      </c>
      <c r="I52" s="10">
        <v>68</v>
      </c>
      <c r="J52" s="11" t="s">
        <v>3</v>
      </c>
      <c r="K52" s="10">
        <v>59</v>
      </c>
      <c r="L52" s="11" t="s">
        <v>4</v>
      </c>
      <c r="M52" s="10">
        <v>75</v>
      </c>
      <c r="N52" s="11" t="s">
        <v>3</v>
      </c>
      <c r="O52" s="10">
        <f t="shared" si="4"/>
        <v>349</v>
      </c>
      <c r="P52" s="10">
        <f t="shared" si="5"/>
        <v>69.8</v>
      </c>
      <c r="Q52" s="10" t="s">
        <v>18</v>
      </c>
      <c r="R52" s="36"/>
    </row>
    <row r="53" spans="1:18" ht="15">
      <c r="A53" s="1">
        <v>46</v>
      </c>
      <c r="B53" s="8">
        <v>19112531</v>
      </c>
      <c r="C53" s="8">
        <v>29</v>
      </c>
      <c r="D53" s="13" t="s">
        <v>37</v>
      </c>
      <c r="E53" s="10">
        <v>79</v>
      </c>
      <c r="F53" s="11" t="s">
        <v>3</v>
      </c>
      <c r="G53" s="10">
        <v>95</v>
      </c>
      <c r="H53" s="11" t="s">
        <v>25</v>
      </c>
      <c r="I53" s="10">
        <v>80</v>
      </c>
      <c r="J53" s="11" t="s">
        <v>1</v>
      </c>
      <c r="K53" s="10">
        <v>82</v>
      </c>
      <c r="L53" s="11" t="s">
        <v>1</v>
      </c>
      <c r="M53" s="10">
        <v>92</v>
      </c>
      <c r="N53" s="11" t="s">
        <v>1</v>
      </c>
      <c r="O53" s="10">
        <f t="shared" si="4"/>
        <v>428</v>
      </c>
      <c r="P53" s="10">
        <f t="shared" si="5"/>
        <v>85.6</v>
      </c>
      <c r="Q53" s="10" t="s">
        <v>18</v>
      </c>
      <c r="R53" s="35"/>
    </row>
    <row r="54" spans="1:18" ht="15">
      <c r="A54" s="1">
        <v>47</v>
      </c>
      <c r="B54" s="8">
        <v>19112532</v>
      </c>
      <c r="C54" s="8">
        <v>30</v>
      </c>
      <c r="D54" s="14" t="s">
        <v>42</v>
      </c>
      <c r="E54" s="10">
        <v>73</v>
      </c>
      <c r="F54" s="11" t="s">
        <v>4</v>
      </c>
      <c r="G54" s="10">
        <v>81</v>
      </c>
      <c r="H54" s="11" t="s">
        <v>2</v>
      </c>
      <c r="I54" s="10">
        <v>69</v>
      </c>
      <c r="J54" s="11" t="s">
        <v>3</v>
      </c>
      <c r="K54" s="10">
        <v>91</v>
      </c>
      <c r="L54" s="11" t="s">
        <v>25</v>
      </c>
      <c r="M54" s="10">
        <v>91</v>
      </c>
      <c r="N54" s="11" t="s">
        <v>1</v>
      </c>
      <c r="O54" s="10">
        <f t="shared" si="4"/>
        <v>405</v>
      </c>
      <c r="P54" s="10">
        <f t="shared" si="5"/>
        <v>81</v>
      </c>
      <c r="Q54" s="10" t="s">
        <v>18</v>
      </c>
      <c r="R54" s="36"/>
    </row>
    <row r="55" spans="1:18" ht="15">
      <c r="A55" s="1">
        <v>48</v>
      </c>
      <c r="B55" s="8">
        <v>19112533</v>
      </c>
      <c r="C55" s="8">
        <v>31</v>
      </c>
      <c r="D55" s="14" t="s">
        <v>43</v>
      </c>
      <c r="E55" s="10">
        <v>85</v>
      </c>
      <c r="F55" s="11" t="s">
        <v>2</v>
      </c>
      <c r="G55" s="10">
        <v>93</v>
      </c>
      <c r="H55" s="11" t="s">
        <v>25</v>
      </c>
      <c r="I55" s="10">
        <v>95</v>
      </c>
      <c r="J55" s="11" t="s">
        <v>25</v>
      </c>
      <c r="K55" s="10">
        <v>95</v>
      </c>
      <c r="L55" s="11" t="s">
        <v>25</v>
      </c>
      <c r="M55" s="10">
        <v>95</v>
      </c>
      <c r="N55" s="11" t="s">
        <v>25</v>
      </c>
      <c r="O55" s="10">
        <f t="shared" si="4"/>
        <v>463</v>
      </c>
      <c r="P55" s="10">
        <f t="shared" si="5"/>
        <v>92.6</v>
      </c>
      <c r="Q55" s="10" t="s">
        <v>18</v>
      </c>
      <c r="R55" s="36"/>
    </row>
    <row r="56" spans="1:18" ht="15">
      <c r="A56" s="1">
        <v>49</v>
      </c>
      <c r="B56" s="8">
        <v>19112534</v>
      </c>
      <c r="C56" s="8">
        <v>32</v>
      </c>
      <c r="D56" s="14" t="s">
        <v>44</v>
      </c>
      <c r="E56" s="10">
        <v>94</v>
      </c>
      <c r="F56" s="11" t="s">
        <v>25</v>
      </c>
      <c r="G56" s="10">
        <v>91</v>
      </c>
      <c r="H56" s="11" t="s">
        <v>1</v>
      </c>
      <c r="I56" s="10">
        <v>98</v>
      </c>
      <c r="J56" s="11" t="s">
        <v>25</v>
      </c>
      <c r="K56" s="10">
        <v>96</v>
      </c>
      <c r="L56" s="11" t="s">
        <v>25</v>
      </c>
      <c r="M56" s="10">
        <v>95</v>
      </c>
      <c r="N56" s="11" t="s">
        <v>25</v>
      </c>
      <c r="O56" s="10">
        <f t="shared" si="4"/>
        <v>474</v>
      </c>
      <c r="P56" s="10">
        <f t="shared" si="5"/>
        <v>94.8</v>
      </c>
      <c r="Q56" s="10" t="s">
        <v>18</v>
      </c>
      <c r="R56" s="36"/>
    </row>
    <row r="57" spans="1:18" ht="15">
      <c r="A57" s="1">
        <v>50</v>
      </c>
      <c r="B57" s="8">
        <v>19112535</v>
      </c>
      <c r="C57" s="8">
        <v>33</v>
      </c>
      <c r="D57" s="14" t="s">
        <v>50</v>
      </c>
      <c r="E57" s="10">
        <v>88</v>
      </c>
      <c r="F57" s="11" t="s">
        <v>1</v>
      </c>
      <c r="G57" s="10">
        <v>94</v>
      </c>
      <c r="H57" s="11" t="s">
        <v>25</v>
      </c>
      <c r="I57" s="10">
        <v>85</v>
      </c>
      <c r="J57" s="11" t="s">
        <v>1</v>
      </c>
      <c r="K57" s="10">
        <v>91</v>
      </c>
      <c r="L57" s="11" t="s">
        <v>25</v>
      </c>
      <c r="M57" s="10">
        <v>95</v>
      </c>
      <c r="N57" s="11" t="s">
        <v>25</v>
      </c>
      <c r="O57" s="10">
        <f t="shared" si="4"/>
        <v>453</v>
      </c>
      <c r="P57" s="10">
        <f t="shared" si="5"/>
        <v>90.6</v>
      </c>
      <c r="Q57" s="10" t="s">
        <v>18</v>
      </c>
      <c r="R57" s="36"/>
    </row>
    <row r="58" spans="1:18" ht="15">
      <c r="A58" s="1">
        <v>51</v>
      </c>
      <c r="B58" s="8">
        <v>19112536</v>
      </c>
      <c r="C58" s="8">
        <v>34</v>
      </c>
      <c r="D58" s="14" t="s">
        <v>51</v>
      </c>
      <c r="E58" s="10">
        <v>68</v>
      </c>
      <c r="F58" s="11" t="s">
        <v>5</v>
      </c>
      <c r="G58" s="10">
        <v>82</v>
      </c>
      <c r="H58" s="11" t="s">
        <v>2</v>
      </c>
      <c r="I58" s="10">
        <v>73</v>
      </c>
      <c r="J58" s="11" t="s">
        <v>2</v>
      </c>
      <c r="K58" s="10">
        <v>67</v>
      </c>
      <c r="L58" s="11" t="s">
        <v>3</v>
      </c>
      <c r="M58" s="10">
        <v>80</v>
      </c>
      <c r="N58" s="11" t="s">
        <v>3</v>
      </c>
      <c r="O58" s="10">
        <f t="shared" si="4"/>
        <v>370</v>
      </c>
      <c r="P58" s="10">
        <f t="shared" si="5"/>
        <v>74</v>
      </c>
      <c r="Q58" s="10" t="s">
        <v>18</v>
      </c>
      <c r="R58" s="36"/>
    </row>
    <row r="59" spans="1:18" ht="15">
      <c r="A59" s="1">
        <v>52</v>
      </c>
      <c r="B59" s="8">
        <v>19112537</v>
      </c>
      <c r="C59" s="8">
        <v>35</v>
      </c>
      <c r="D59" s="14" t="s">
        <v>53</v>
      </c>
      <c r="E59" s="10">
        <v>88</v>
      </c>
      <c r="F59" s="11" t="s">
        <v>1</v>
      </c>
      <c r="G59" s="10">
        <v>92</v>
      </c>
      <c r="H59" s="11" t="s">
        <v>25</v>
      </c>
      <c r="I59" s="10">
        <v>92</v>
      </c>
      <c r="J59" s="11" t="s">
        <v>25</v>
      </c>
      <c r="K59" s="10">
        <v>94</v>
      </c>
      <c r="L59" s="11" t="s">
        <v>25</v>
      </c>
      <c r="M59" s="10">
        <v>94</v>
      </c>
      <c r="N59" s="11" t="s">
        <v>25</v>
      </c>
      <c r="O59" s="10">
        <f t="shared" si="4"/>
        <v>460</v>
      </c>
      <c r="P59" s="10">
        <f t="shared" si="5"/>
        <v>92</v>
      </c>
      <c r="Q59" s="10" t="s">
        <v>18</v>
      </c>
      <c r="R59" s="36"/>
    </row>
    <row r="60" spans="1:18" ht="15">
      <c r="A60" s="1">
        <v>53</v>
      </c>
      <c r="B60" s="8">
        <v>19112538</v>
      </c>
      <c r="C60" s="8">
        <v>36</v>
      </c>
      <c r="D60" s="14" t="s">
        <v>57</v>
      </c>
      <c r="E60" s="10">
        <v>93</v>
      </c>
      <c r="F60" s="11" t="s">
        <v>25</v>
      </c>
      <c r="G60" s="10">
        <v>93</v>
      </c>
      <c r="H60" s="11" t="s">
        <v>25</v>
      </c>
      <c r="I60" s="10">
        <v>99</v>
      </c>
      <c r="J60" s="11" t="s">
        <v>25</v>
      </c>
      <c r="K60" s="10">
        <v>96</v>
      </c>
      <c r="L60" s="11" t="s">
        <v>25</v>
      </c>
      <c r="M60" s="22">
        <v>100</v>
      </c>
      <c r="N60" s="11" t="s">
        <v>25</v>
      </c>
      <c r="O60" s="10">
        <f t="shared" si="4"/>
        <v>481</v>
      </c>
      <c r="P60" s="10">
        <f t="shared" si="5"/>
        <v>96.2</v>
      </c>
      <c r="Q60" s="10" t="s">
        <v>18</v>
      </c>
      <c r="R60" s="36"/>
    </row>
    <row r="61" spans="1:18" ht="15">
      <c r="A61" s="1">
        <v>54</v>
      </c>
      <c r="B61" s="8">
        <v>19112539</v>
      </c>
      <c r="C61" s="8">
        <v>37</v>
      </c>
      <c r="D61" s="14" t="s">
        <v>64</v>
      </c>
      <c r="E61" s="10">
        <v>60</v>
      </c>
      <c r="F61" s="11" t="s">
        <v>6</v>
      </c>
      <c r="G61" s="10">
        <v>58</v>
      </c>
      <c r="H61" s="11" t="s">
        <v>6</v>
      </c>
      <c r="I61" s="10">
        <v>58</v>
      </c>
      <c r="J61" s="11" t="s">
        <v>4</v>
      </c>
      <c r="K61" s="10">
        <v>64</v>
      </c>
      <c r="L61" s="11" t="s">
        <v>3</v>
      </c>
      <c r="M61" s="10">
        <v>69</v>
      </c>
      <c r="N61" s="11" t="s">
        <v>4</v>
      </c>
      <c r="O61" s="10">
        <f t="shared" si="4"/>
        <v>309</v>
      </c>
      <c r="P61" s="10">
        <f t="shared" si="5"/>
        <v>61.8</v>
      </c>
      <c r="Q61" s="10" t="s">
        <v>18</v>
      </c>
      <c r="R61" s="36"/>
    </row>
    <row r="62" spans="1:18" ht="15">
      <c r="A62" s="1">
        <v>55</v>
      </c>
      <c r="B62" s="8">
        <v>19112540</v>
      </c>
      <c r="C62" s="8">
        <v>38</v>
      </c>
      <c r="D62" s="13" t="s">
        <v>66</v>
      </c>
      <c r="E62" s="10">
        <v>88</v>
      </c>
      <c r="F62" s="11" t="s">
        <v>1</v>
      </c>
      <c r="G62" s="10">
        <v>95</v>
      </c>
      <c r="H62" s="11" t="s">
        <v>25</v>
      </c>
      <c r="I62" s="10">
        <v>93</v>
      </c>
      <c r="J62" s="11" t="s">
        <v>25</v>
      </c>
      <c r="K62" s="10">
        <v>95</v>
      </c>
      <c r="L62" s="11" t="s">
        <v>25</v>
      </c>
      <c r="M62" s="10">
        <v>95</v>
      </c>
      <c r="N62" s="11" t="s">
        <v>25</v>
      </c>
      <c r="O62" s="10">
        <f t="shared" si="4"/>
        <v>466</v>
      </c>
      <c r="P62" s="10">
        <f t="shared" si="5"/>
        <v>93.2</v>
      </c>
      <c r="Q62" s="10" t="s">
        <v>18</v>
      </c>
      <c r="R62" s="35"/>
    </row>
    <row r="63" spans="1:18" ht="15">
      <c r="A63" s="1">
        <v>56</v>
      </c>
      <c r="B63" s="8">
        <v>19112541</v>
      </c>
      <c r="C63" s="8">
        <v>39</v>
      </c>
      <c r="D63" s="14" t="s">
        <v>73</v>
      </c>
      <c r="E63" s="10">
        <v>69</v>
      </c>
      <c r="F63" s="11" t="s">
        <v>5</v>
      </c>
      <c r="G63" s="10">
        <v>72</v>
      </c>
      <c r="H63" s="11" t="s">
        <v>4</v>
      </c>
      <c r="I63" s="10">
        <v>68</v>
      </c>
      <c r="J63" s="11" t="s">
        <v>3</v>
      </c>
      <c r="K63" s="10">
        <v>88</v>
      </c>
      <c r="L63" s="11" t="s">
        <v>1</v>
      </c>
      <c r="M63" s="10">
        <v>84</v>
      </c>
      <c r="N63" s="11" t="s">
        <v>2</v>
      </c>
      <c r="O63" s="10">
        <f t="shared" si="4"/>
        <v>381</v>
      </c>
      <c r="P63" s="10">
        <f t="shared" si="5"/>
        <v>76.2</v>
      </c>
      <c r="Q63" s="10" t="s">
        <v>18</v>
      </c>
      <c r="R63" s="36"/>
    </row>
    <row r="64" spans="1:18" ht="15">
      <c r="A64" s="1">
        <v>57</v>
      </c>
      <c r="B64" s="8">
        <v>19112542</v>
      </c>
      <c r="C64" s="8">
        <v>40</v>
      </c>
      <c r="D64" s="14" t="s">
        <v>79</v>
      </c>
      <c r="E64" s="10">
        <v>76</v>
      </c>
      <c r="F64" s="11" t="s">
        <v>3</v>
      </c>
      <c r="G64" s="10">
        <v>91</v>
      </c>
      <c r="H64" s="11" t="s">
        <v>1</v>
      </c>
      <c r="I64" s="10">
        <v>77</v>
      </c>
      <c r="J64" s="11" t="s">
        <v>2</v>
      </c>
      <c r="K64" s="10">
        <v>65</v>
      </c>
      <c r="L64" s="11" t="s">
        <v>3</v>
      </c>
      <c r="M64" s="10">
        <v>59</v>
      </c>
      <c r="N64" s="11" t="s">
        <v>5</v>
      </c>
      <c r="O64" s="10">
        <f t="shared" si="4"/>
        <v>368</v>
      </c>
      <c r="P64" s="10">
        <f t="shared" si="5"/>
        <v>73.6</v>
      </c>
      <c r="Q64" s="10" t="s">
        <v>18</v>
      </c>
      <c r="R64" s="36"/>
    </row>
    <row r="65" spans="1:18" ht="15">
      <c r="A65" s="1">
        <v>58</v>
      </c>
      <c r="B65" s="8">
        <v>19112543</v>
      </c>
      <c r="C65" s="8">
        <v>41</v>
      </c>
      <c r="D65" s="14" t="s">
        <v>83</v>
      </c>
      <c r="E65" s="10">
        <v>68</v>
      </c>
      <c r="F65" s="11" t="s">
        <v>5</v>
      </c>
      <c r="G65" s="10">
        <v>84</v>
      </c>
      <c r="H65" s="11" t="s">
        <v>2</v>
      </c>
      <c r="I65" s="10">
        <v>58</v>
      </c>
      <c r="J65" s="11" t="s">
        <v>4</v>
      </c>
      <c r="K65" s="10">
        <v>60</v>
      </c>
      <c r="L65" s="11" t="s">
        <v>4</v>
      </c>
      <c r="M65" s="10">
        <v>70</v>
      </c>
      <c r="N65" s="11" t="s">
        <v>4</v>
      </c>
      <c r="O65" s="10">
        <f t="shared" si="4"/>
        <v>340</v>
      </c>
      <c r="P65" s="10">
        <f t="shared" si="5"/>
        <v>68</v>
      </c>
      <c r="Q65" s="10" t="s">
        <v>18</v>
      </c>
      <c r="R65" s="36"/>
    </row>
    <row r="66" spans="1:18" ht="15">
      <c r="A66" s="1">
        <v>59</v>
      </c>
      <c r="B66" s="8">
        <v>19112544</v>
      </c>
      <c r="C66" s="8">
        <v>42</v>
      </c>
      <c r="D66" s="14" t="s">
        <v>85</v>
      </c>
      <c r="E66" s="10">
        <v>60</v>
      </c>
      <c r="F66" s="11" t="s">
        <v>6</v>
      </c>
      <c r="G66" s="10">
        <v>69</v>
      </c>
      <c r="H66" s="11" t="s">
        <v>5</v>
      </c>
      <c r="I66" s="10">
        <v>60</v>
      </c>
      <c r="J66" s="11" t="s">
        <v>3</v>
      </c>
      <c r="K66" s="10">
        <v>44</v>
      </c>
      <c r="L66" s="11" t="s">
        <v>6</v>
      </c>
      <c r="M66" s="10">
        <v>66</v>
      </c>
      <c r="N66" s="11" t="s">
        <v>5</v>
      </c>
      <c r="O66" s="10">
        <f t="shared" si="4"/>
        <v>299</v>
      </c>
      <c r="P66" s="10">
        <f t="shared" si="5"/>
        <v>59.8</v>
      </c>
      <c r="Q66" s="10" t="s">
        <v>19</v>
      </c>
      <c r="R66" s="36"/>
    </row>
    <row r="67" spans="1:18" ht="15">
      <c r="A67" s="1">
        <v>60</v>
      </c>
      <c r="B67" s="8">
        <v>19112545</v>
      </c>
      <c r="C67" s="8">
        <v>43</v>
      </c>
      <c r="D67" s="14" t="s">
        <v>87</v>
      </c>
      <c r="E67" s="10">
        <v>94</v>
      </c>
      <c r="F67" s="11" t="s">
        <v>25</v>
      </c>
      <c r="G67" s="10">
        <v>97</v>
      </c>
      <c r="H67" s="11" t="s">
        <v>25</v>
      </c>
      <c r="I67" s="10">
        <v>94</v>
      </c>
      <c r="J67" s="11" t="s">
        <v>25</v>
      </c>
      <c r="K67" s="10">
        <v>98</v>
      </c>
      <c r="L67" s="11" t="s">
        <v>25</v>
      </c>
      <c r="M67" s="22">
        <v>100</v>
      </c>
      <c r="N67" s="11" t="s">
        <v>25</v>
      </c>
      <c r="O67" s="10">
        <f t="shared" si="4"/>
        <v>483</v>
      </c>
      <c r="P67" s="10">
        <f t="shared" si="5"/>
        <v>96.6</v>
      </c>
      <c r="Q67" s="10" t="s">
        <v>18</v>
      </c>
      <c r="R67" s="36"/>
    </row>
    <row r="68" spans="1:18" ht="15">
      <c r="A68" s="1">
        <v>61</v>
      </c>
      <c r="B68" s="8">
        <v>19112546</v>
      </c>
      <c r="C68" s="8">
        <v>44</v>
      </c>
      <c r="D68" s="14" t="s">
        <v>92</v>
      </c>
      <c r="E68" s="10">
        <v>79</v>
      </c>
      <c r="F68" s="11" t="s">
        <v>3</v>
      </c>
      <c r="G68" s="10">
        <v>80</v>
      </c>
      <c r="H68" s="11" t="s">
        <v>3</v>
      </c>
      <c r="I68" s="10">
        <v>69</v>
      </c>
      <c r="J68" s="11" t="s">
        <v>3</v>
      </c>
      <c r="K68" s="10">
        <v>68</v>
      </c>
      <c r="L68" s="11" t="s">
        <v>3</v>
      </c>
      <c r="M68" s="10">
        <v>80</v>
      </c>
      <c r="N68" s="11" t="s">
        <v>3</v>
      </c>
      <c r="O68" s="10">
        <f t="shared" si="4"/>
        <v>376</v>
      </c>
      <c r="P68" s="10">
        <f t="shared" si="5"/>
        <v>75.2</v>
      </c>
      <c r="Q68" s="10" t="s">
        <v>18</v>
      </c>
      <c r="R68" s="36"/>
    </row>
    <row r="69" spans="1:18" ht="15">
      <c r="A69" s="1">
        <v>62</v>
      </c>
      <c r="B69" s="8">
        <v>19112547</v>
      </c>
      <c r="C69" s="8">
        <v>45</v>
      </c>
      <c r="D69" s="14" t="s">
        <v>96</v>
      </c>
      <c r="E69" s="10">
        <v>92</v>
      </c>
      <c r="F69" s="11" t="s">
        <v>25</v>
      </c>
      <c r="G69" s="10">
        <v>94</v>
      </c>
      <c r="H69" s="11" t="s">
        <v>25</v>
      </c>
      <c r="I69" s="10">
        <v>96</v>
      </c>
      <c r="J69" s="11" t="s">
        <v>25</v>
      </c>
      <c r="K69" s="10">
        <v>98</v>
      </c>
      <c r="L69" s="11" t="s">
        <v>25</v>
      </c>
      <c r="M69" s="22">
        <v>100</v>
      </c>
      <c r="N69" s="11" t="s">
        <v>25</v>
      </c>
      <c r="O69" s="10">
        <f t="shared" si="4"/>
        <v>480</v>
      </c>
      <c r="P69" s="10">
        <f t="shared" si="5"/>
        <v>96</v>
      </c>
      <c r="Q69" s="10" t="s">
        <v>18</v>
      </c>
      <c r="R69" s="36"/>
    </row>
    <row r="70" spans="1:18" ht="15">
      <c r="A70" s="1">
        <v>63</v>
      </c>
      <c r="B70" s="8">
        <v>19112548</v>
      </c>
      <c r="C70" s="8">
        <v>46</v>
      </c>
      <c r="D70" s="14" t="s">
        <v>101</v>
      </c>
      <c r="E70" s="10">
        <v>73</v>
      </c>
      <c r="F70" s="11" t="s">
        <v>4</v>
      </c>
      <c r="G70" s="10">
        <v>79</v>
      </c>
      <c r="H70" s="11" t="s">
        <v>3</v>
      </c>
      <c r="I70" s="10">
        <v>91</v>
      </c>
      <c r="J70" s="11" t="s">
        <v>25</v>
      </c>
      <c r="K70" s="10">
        <v>82</v>
      </c>
      <c r="L70" s="11" t="s">
        <v>1</v>
      </c>
      <c r="M70" s="10">
        <v>91</v>
      </c>
      <c r="N70" s="11" t="s">
        <v>1</v>
      </c>
      <c r="O70" s="10">
        <f t="shared" si="4"/>
        <v>416</v>
      </c>
      <c r="P70" s="10">
        <f t="shared" si="5"/>
        <v>83.2</v>
      </c>
      <c r="Q70" s="10" t="s">
        <v>18</v>
      </c>
      <c r="R70" s="36"/>
    </row>
    <row r="71" spans="1:18" ht="15">
      <c r="A71" s="1">
        <v>64</v>
      </c>
      <c r="B71" s="8">
        <v>19112549</v>
      </c>
      <c r="C71" s="8">
        <v>47</v>
      </c>
      <c r="D71" s="14" t="s">
        <v>103</v>
      </c>
      <c r="E71" s="10">
        <v>88</v>
      </c>
      <c r="F71" s="11" t="s">
        <v>1</v>
      </c>
      <c r="G71" s="10">
        <v>91</v>
      </c>
      <c r="H71" s="11" t="s">
        <v>1</v>
      </c>
      <c r="I71" s="10">
        <v>97</v>
      </c>
      <c r="J71" s="11" t="s">
        <v>25</v>
      </c>
      <c r="K71" s="10">
        <v>96</v>
      </c>
      <c r="L71" s="11" t="s">
        <v>25</v>
      </c>
      <c r="M71" s="10">
        <v>99</v>
      </c>
      <c r="N71" s="11" t="s">
        <v>25</v>
      </c>
      <c r="O71" s="10">
        <f t="shared" si="4"/>
        <v>471</v>
      </c>
      <c r="P71" s="10">
        <f t="shared" si="5"/>
        <v>94.2</v>
      </c>
      <c r="Q71" s="10" t="s">
        <v>18</v>
      </c>
      <c r="R71" s="36"/>
    </row>
    <row r="72" spans="1:18" ht="15">
      <c r="A72" s="1">
        <v>65</v>
      </c>
      <c r="B72" s="8">
        <v>19112550</v>
      </c>
      <c r="C72" s="8">
        <v>48</v>
      </c>
      <c r="D72" s="14" t="s">
        <v>105</v>
      </c>
      <c r="E72" s="10">
        <v>79</v>
      </c>
      <c r="F72" s="11" t="s">
        <v>3</v>
      </c>
      <c r="G72" s="10">
        <v>80</v>
      </c>
      <c r="H72" s="11" t="s">
        <v>3</v>
      </c>
      <c r="I72" s="10">
        <v>91</v>
      </c>
      <c r="J72" s="11" t="s">
        <v>25</v>
      </c>
      <c r="K72" s="10">
        <v>86</v>
      </c>
      <c r="L72" s="11" t="s">
        <v>1</v>
      </c>
      <c r="M72" s="10">
        <v>94</v>
      </c>
      <c r="N72" s="11" t="s">
        <v>25</v>
      </c>
      <c r="O72" s="10">
        <f t="shared" si="4"/>
        <v>430</v>
      </c>
      <c r="P72" s="10">
        <f t="shared" si="5"/>
        <v>86</v>
      </c>
      <c r="Q72" s="10" t="s">
        <v>18</v>
      </c>
      <c r="R72" s="36"/>
    </row>
    <row r="73" spans="1:18" ht="15">
      <c r="A73" s="1">
        <v>66</v>
      </c>
      <c r="B73" s="8">
        <v>19112551</v>
      </c>
      <c r="C73" s="8">
        <v>49</v>
      </c>
      <c r="D73" s="14" t="s">
        <v>107</v>
      </c>
      <c r="E73" s="10">
        <v>82</v>
      </c>
      <c r="F73" s="11" t="s">
        <v>2</v>
      </c>
      <c r="G73" s="10">
        <v>91</v>
      </c>
      <c r="H73" s="11" t="s">
        <v>1</v>
      </c>
      <c r="I73" s="10">
        <v>91</v>
      </c>
      <c r="J73" s="11" t="s">
        <v>25</v>
      </c>
      <c r="K73" s="10">
        <v>85</v>
      </c>
      <c r="L73" s="11" t="s">
        <v>1</v>
      </c>
      <c r="M73" s="10">
        <v>91</v>
      </c>
      <c r="N73" s="11" t="s">
        <v>1</v>
      </c>
      <c r="O73" s="10">
        <f t="shared" si="4"/>
        <v>440</v>
      </c>
      <c r="P73" s="10">
        <f t="shared" si="5"/>
        <v>88</v>
      </c>
      <c r="Q73" s="10" t="s">
        <v>18</v>
      </c>
      <c r="R73" s="36"/>
    </row>
    <row r="74" spans="1:18" ht="15">
      <c r="A74" s="1">
        <v>67</v>
      </c>
      <c r="B74" s="8">
        <v>19112569</v>
      </c>
      <c r="C74" s="8">
        <v>67</v>
      </c>
      <c r="D74" s="14" t="s">
        <v>39</v>
      </c>
      <c r="E74" s="10">
        <v>71</v>
      </c>
      <c r="F74" s="11" t="s">
        <v>4</v>
      </c>
      <c r="G74" s="10">
        <v>80</v>
      </c>
      <c r="H74" s="11" t="s">
        <v>3</v>
      </c>
      <c r="I74" s="10">
        <v>68</v>
      </c>
      <c r="J74" s="11" t="s">
        <v>3</v>
      </c>
      <c r="K74" s="10">
        <v>64</v>
      </c>
      <c r="L74" s="11" t="s">
        <v>3</v>
      </c>
      <c r="M74" s="10">
        <v>59</v>
      </c>
      <c r="N74" s="11" t="s">
        <v>5</v>
      </c>
      <c r="O74" s="10">
        <f t="shared" si="4"/>
        <v>342</v>
      </c>
      <c r="P74" s="10">
        <f t="shared" si="5"/>
        <v>68.4</v>
      </c>
      <c r="Q74" s="10" t="s">
        <v>18</v>
      </c>
      <c r="R74" s="36"/>
    </row>
    <row r="75" spans="1:18" ht="15">
      <c r="A75" s="1">
        <v>68</v>
      </c>
      <c r="B75" s="8">
        <v>19112570</v>
      </c>
      <c r="C75" s="8">
        <v>68</v>
      </c>
      <c r="D75" s="14" t="s">
        <v>46</v>
      </c>
      <c r="E75" s="10">
        <v>74</v>
      </c>
      <c r="F75" s="11" t="s">
        <v>4</v>
      </c>
      <c r="G75" s="10">
        <v>82</v>
      </c>
      <c r="H75" s="11" t="s">
        <v>2</v>
      </c>
      <c r="I75" s="10">
        <v>58</v>
      </c>
      <c r="J75" s="11" t="s">
        <v>4</v>
      </c>
      <c r="K75" s="10">
        <v>64</v>
      </c>
      <c r="L75" s="11" t="s">
        <v>3</v>
      </c>
      <c r="M75" s="10">
        <v>82</v>
      </c>
      <c r="N75" s="11" t="s">
        <v>2</v>
      </c>
      <c r="O75" s="10">
        <f t="shared" si="4"/>
        <v>360</v>
      </c>
      <c r="P75" s="10">
        <f t="shared" si="5"/>
        <v>72</v>
      </c>
      <c r="Q75" s="10" t="s">
        <v>18</v>
      </c>
      <c r="R75" s="36"/>
    </row>
    <row r="76" spans="1:18" ht="15">
      <c r="A76" s="1">
        <v>69</v>
      </c>
      <c r="B76" s="8">
        <v>19112571</v>
      </c>
      <c r="C76" s="8">
        <v>69</v>
      </c>
      <c r="D76" s="14" t="s">
        <v>48</v>
      </c>
      <c r="E76" s="10">
        <v>73</v>
      </c>
      <c r="F76" s="11" t="s">
        <v>4</v>
      </c>
      <c r="G76" s="10">
        <v>80</v>
      </c>
      <c r="H76" s="11" t="s">
        <v>3</v>
      </c>
      <c r="I76" s="10">
        <v>66</v>
      </c>
      <c r="J76" s="11" t="s">
        <v>3</v>
      </c>
      <c r="K76" s="10">
        <v>64</v>
      </c>
      <c r="L76" s="11" t="s">
        <v>3</v>
      </c>
      <c r="M76" s="10">
        <v>79</v>
      </c>
      <c r="N76" s="11" t="s">
        <v>3</v>
      </c>
      <c r="O76" s="10">
        <f t="shared" si="4"/>
        <v>362</v>
      </c>
      <c r="P76" s="10">
        <f t="shared" si="5"/>
        <v>72.4</v>
      </c>
      <c r="Q76" s="10" t="s">
        <v>18</v>
      </c>
      <c r="R76" s="36"/>
    </row>
    <row r="77" spans="1:18" ht="15">
      <c r="A77" s="1">
        <v>70</v>
      </c>
      <c r="B77" s="8">
        <v>19112572</v>
      </c>
      <c r="C77" s="8">
        <v>70</v>
      </c>
      <c r="D77" s="14" t="s">
        <v>52</v>
      </c>
      <c r="E77" s="10">
        <v>69</v>
      </c>
      <c r="F77" s="11" t="s">
        <v>5</v>
      </c>
      <c r="G77" s="10">
        <v>81</v>
      </c>
      <c r="H77" s="11" t="s">
        <v>2</v>
      </c>
      <c r="I77" s="10">
        <v>60</v>
      </c>
      <c r="J77" s="11" t="s">
        <v>3</v>
      </c>
      <c r="K77" s="10">
        <v>74</v>
      </c>
      <c r="L77" s="11" t="s">
        <v>2</v>
      </c>
      <c r="M77" s="10">
        <v>68</v>
      </c>
      <c r="N77" s="11" t="s">
        <v>4</v>
      </c>
      <c r="O77" s="10">
        <f t="shared" si="4"/>
        <v>352</v>
      </c>
      <c r="P77" s="10">
        <f t="shared" si="5"/>
        <v>70.4</v>
      </c>
      <c r="Q77" s="10" t="s">
        <v>18</v>
      </c>
      <c r="R77" s="36"/>
    </row>
    <row r="78" spans="1:18" ht="15">
      <c r="A78" s="1">
        <v>71</v>
      </c>
      <c r="B78" s="8">
        <v>19112573</v>
      </c>
      <c r="C78" s="8">
        <v>71</v>
      </c>
      <c r="D78" s="14" t="s">
        <v>54</v>
      </c>
      <c r="E78" s="10">
        <v>65</v>
      </c>
      <c r="F78" s="11" t="s">
        <v>5</v>
      </c>
      <c r="G78" s="10">
        <v>80</v>
      </c>
      <c r="H78" s="11" t="s">
        <v>3</v>
      </c>
      <c r="I78" s="10">
        <v>70</v>
      </c>
      <c r="J78" s="11" t="s">
        <v>2</v>
      </c>
      <c r="K78" s="10">
        <v>58</v>
      </c>
      <c r="L78" s="11" t="s">
        <v>4</v>
      </c>
      <c r="M78" s="10">
        <v>64</v>
      </c>
      <c r="N78" s="11" t="s">
        <v>5</v>
      </c>
      <c r="O78" s="10">
        <f t="shared" si="4"/>
        <v>337</v>
      </c>
      <c r="P78" s="10">
        <f t="shared" si="5"/>
        <v>67.4</v>
      </c>
      <c r="Q78" s="10" t="s">
        <v>18</v>
      </c>
      <c r="R78" s="36"/>
    </row>
    <row r="79" spans="1:18" ht="15">
      <c r="A79" s="1">
        <v>72</v>
      </c>
      <c r="B79" s="8">
        <v>19112574</v>
      </c>
      <c r="C79" s="8">
        <v>72</v>
      </c>
      <c r="D79" s="14" t="s">
        <v>58</v>
      </c>
      <c r="E79" s="10">
        <v>80</v>
      </c>
      <c r="F79" s="11" t="s">
        <v>3</v>
      </c>
      <c r="G79" s="10">
        <v>93</v>
      </c>
      <c r="H79" s="11" t="s">
        <v>25</v>
      </c>
      <c r="I79" s="10">
        <v>93</v>
      </c>
      <c r="J79" s="11" t="s">
        <v>25</v>
      </c>
      <c r="K79" s="10">
        <v>91</v>
      </c>
      <c r="L79" s="11" t="s">
        <v>25</v>
      </c>
      <c r="M79" s="10">
        <v>98</v>
      </c>
      <c r="N79" s="11" t="s">
        <v>25</v>
      </c>
      <c r="O79" s="10">
        <f t="shared" si="4"/>
        <v>455</v>
      </c>
      <c r="P79" s="10">
        <f t="shared" si="5"/>
        <v>91</v>
      </c>
      <c r="Q79" s="10" t="s">
        <v>18</v>
      </c>
      <c r="R79" s="36"/>
    </row>
    <row r="80" spans="1:18" ht="15">
      <c r="A80" s="1">
        <v>73</v>
      </c>
      <c r="B80" s="8">
        <v>19112575</v>
      </c>
      <c r="C80" s="8">
        <v>73</v>
      </c>
      <c r="D80" s="14" t="s">
        <v>61</v>
      </c>
      <c r="E80" s="10">
        <v>59</v>
      </c>
      <c r="F80" s="11" t="s">
        <v>6</v>
      </c>
      <c r="G80" s="10">
        <v>58</v>
      </c>
      <c r="H80" s="11" t="s">
        <v>6</v>
      </c>
      <c r="I80" s="10">
        <v>58</v>
      </c>
      <c r="J80" s="11" t="s">
        <v>4</v>
      </c>
      <c r="K80" s="10">
        <v>44</v>
      </c>
      <c r="L80" s="11" t="s">
        <v>6</v>
      </c>
      <c r="M80" s="10">
        <v>58</v>
      </c>
      <c r="N80" s="11" t="s">
        <v>6</v>
      </c>
      <c r="O80" s="10">
        <f t="shared" si="4"/>
        <v>277</v>
      </c>
      <c r="P80" s="10">
        <f t="shared" si="5"/>
        <v>55.4</v>
      </c>
      <c r="Q80" s="10" t="s">
        <v>19</v>
      </c>
      <c r="R80" s="36"/>
    </row>
    <row r="81" spans="1:18" ht="15">
      <c r="A81" s="1">
        <v>74</v>
      </c>
      <c r="B81" s="8">
        <v>19112576</v>
      </c>
      <c r="C81" s="8">
        <v>74</v>
      </c>
      <c r="D81" s="13" t="s">
        <v>63</v>
      </c>
      <c r="E81" s="10">
        <v>79</v>
      </c>
      <c r="F81" s="11" t="s">
        <v>3</v>
      </c>
      <c r="G81" s="10">
        <v>91</v>
      </c>
      <c r="H81" s="11" t="s">
        <v>1</v>
      </c>
      <c r="I81" s="10">
        <v>69</v>
      </c>
      <c r="J81" s="11" t="s">
        <v>3</v>
      </c>
      <c r="K81" s="10">
        <v>68</v>
      </c>
      <c r="L81" s="11" t="s">
        <v>3</v>
      </c>
      <c r="M81" s="10">
        <v>89</v>
      </c>
      <c r="N81" s="11" t="s">
        <v>1</v>
      </c>
      <c r="O81" s="10">
        <f t="shared" si="4"/>
        <v>396</v>
      </c>
      <c r="P81" s="10">
        <f t="shared" si="5"/>
        <v>79.2</v>
      </c>
      <c r="Q81" s="10" t="s">
        <v>18</v>
      </c>
      <c r="R81" s="35"/>
    </row>
    <row r="82" spans="1:18" ht="15">
      <c r="A82" s="1">
        <v>75</v>
      </c>
      <c r="B82" s="8">
        <v>19112577</v>
      </c>
      <c r="C82" s="8">
        <v>75</v>
      </c>
      <c r="D82" s="14" t="s">
        <v>65</v>
      </c>
      <c r="E82" s="10">
        <v>74</v>
      </c>
      <c r="F82" s="11" t="s">
        <v>4</v>
      </c>
      <c r="G82" s="10">
        <v>79</v>
      </c>
      <c r="H82" s="11" t="s">
        <v>3</v>
      </c>
      <c r="I82" s="10">
        <v>71</v>
      </c>
      <c r="J82" s="11" t="s">
        <v>2</v>
      </c>
      <c r="K82" s="10">
        <v>77</v>
      </c>
      <c r="L82" s="11" t="s">
        <v>2</v>
      </c>
      <c r="M82" s="10">
        <v>90</v>
      </c>
      <c r="N82" s="11" t="s">
        <v>1</v>
      </c>
      <c r="O82" s="10">
        <f t="shared" si="4"/>
        <v>391</v>
      </c>
      <c r="P82" s="10">
        <f t="shared" si="5"/>
        <v>78.2</v>
      </c>
      <c r="Q82" s="10" t="s">
        <v>18</v>
      </c>
      <c r="R82" s="36"/>
    </row>
    <row r="83" spans="1:18" ht="15">
      <c r="A83" s="1">
        <v>76</v>
      </c>
      <c r="B83" s="8">
        <v>19112578</v>
      </c>
      <c r="C83" s="8">
        <v>76</v>
      </c>
      <c r="D83" s="14" t="s">
        <v>67</v>
      </c>
      <c r="E83" s="10">
        <v>70</v>
      </c>
      <c r="F83" s="11" t="s">
        <v>4</v>
      </c>
      <c r="G83" s="10">
        <v>69</v>
      </c>
      <c r="H83" s="11" t="s">
        <v>5</v>
      </c>
      <c r="I83" s="10">
        <v>70</v>
      </c>
      <c r="J83" s="11" t="s">
        <v>2</v>
      </c>
      <c r="K83" s="10">
        <v>70</v>
      </c>
      <c r="L83" s="11" t="s">
        <v>2</v>
      </c>
      <c r="M83" s="10">
        <v>77</v>
      </c>
      <c r="N83" s="11" t="s">
        <v>3</v>
      </c>
      <c r="O83" s="10">
        <f t="shared" si="4"/>
        <v>356</v>
      </c>
      <c r="P83" s="10">
        <f t="shared" si="5"/>
        <v>71.2</v>
      </c>
      <c r="Q83" s="10" t="s">
        <v>18</v>
      </c>
      <c r="R83" s="36"/>
    </row>
    <row r="84" spans="1:18" ht="15">
      <c r="A84" s="1">
        <v>77</v>
      </c>
      <c r="B84" s="8">
        <v>19112579</v>
      </c>
      <c r="C84" s="8">
        <v>77</v>
      </c>
      <c r="D84" s="14" t="s">
        <v>77</v>
      </c>
      <c r="E84" s="10">
        <v>71</v>
      </c>
      <c r="F84" s="11" t="s">
        <v>4</v>
      </c>
      <c r="G84" s="10">
        <v>80</v>
      </c>
      <c r="H84" s="11" t="s">
        <v>3</v>
      </c>
      <c r="I84" s="10">
        <v>59</v>
      </c>
      <c r="J84" s="11" t="s">
        <v>4</v>
      </c>
      <c r="K84" s="10">
        <v>90</v>
      </c>
      <c r="L84" s="11" t="s">
        <v>25</v>
      </c>
      <c r="M84" s="10">
        <v>80</v>
      </c>
      <c r="N84" s="11" t="s">
        <v>3</v>
      </c>
      <c r="O84" s="10">
        <f t="shared" si="4"/>
        <v>380</v>
      </c>
      <c r="P84" s="10">
        <f t="shared" si="5"/>
        <v>76</v>
      </c>
      <c r="Q84" s="10" t="s">
        <v>18</v>
      </c>
      <c r="R84" s="36"/>
    </row>
    <row r="85" spans="1:18" ht="15">
      <c r="A85" s="1">
        <v>78</v>
      </c>
      <c r="B85" s="8">
        <v>19112580</v>
      </c>
      <c r="C85" s="8">
        <v>78</v>
      </c>
      <c r="D85" s="14" t="s">
        <v>80</v>
      </c>
      <c r="E85" s="10">
        <v>86</v>
      </c>
      <c r="F85" s="11" t="s">
        <v>2</v>
      </c>
      <c r="G85" s="10">
        <v>93</v>
      </c>
      <c r="H85" s="11" t="s">
        <v>25</v>
      </c>
      <c r="I85" s="10">
        <v>89</v>
      </c>
      <c r="J85" s="11" t="s">
        <v>1</v>
      </c>
      <c r="K85" s="10">
        <v>92</v>
      </c>
      <c r="L85" s="11" t="s">
        <v>25</v>
      </c>
      <c r="M85" s="10">
        <v>91</v>
      </c>
      <c r="N85" s="11" t="s">
        <v>1</v>
      </c>
      <c r="O85" s="10">
        <f t="shared" si="4"/>
        <v>451</v>
      </c>
      <c r="P85" s="10">
        <f t="shared" si="5"/>
        <v>90.2</v>
      </c>
      <c r="Q85" s="10" t="s">
        <v>18</v>
      </c>
      <c r="R85" s="36"/>
    </row>
    <row r="86" spans="1:18" ht="15">
      <c r="A86" s="1">
        <v>79</v>
      </c>
      <c r="B86" s="8">
        <v>19112581</v>
      </c>
      <c r="C86" s="8">
        <v>79</v>
      </c>
      <c r="D86" s="14" t="s">
        <v>89</v>
      </c>
      <c r="E86" s="10">
        <v>68</v>
      </c>
      <c r="F86" s="11" t="s">
        <v>5</v>
      </c>
      <c r="G86" s="10">
        <v>69</v>
      </c>
      <c r="H86" s="11" t="s">
        <v>5</v>
      </c>
      <c r="I86" s="10">
        <v>59</v>
      </c>
      <c r="J86" s="11" t="s">
        <v>4</v>
      </c>
      <c r="K86" s="10">
        <v>45</v>
      </c>
      <c r="L86" s="11" t="s">
        <v>6</v>
      </c>
      <c r="M86" s="10">
        <v>59</v>
      </c>
      <c r="N86" s="11" t="s">
        <v>5</v>
      </c>
      <c r="O86" s="10">
        <f t="shared" si="4"/>
        <v>300</v>
      </c>
      <c r="P86" s="10">
        <f t="shared" si="5"/>
        <v>60</v>
      </c>
      <c r="Q86" s="10" t="s">
        <v>18</v>
      </c>
      <c r="R86" s="36"/>
    </row>
    <row r="87" spans="1:18" ht="15">
      <c r="A87" s="1">
        <v>80</v>
      </c>
      <c r="B87" s="8">
        <v>19112582</v>
      </c>
      <c r="C87" s="8">
        <v>80</v>
      </c>
      <c r="D87" s="14" t="s">
        <v>93</v>
      </c>
      <c r="E87" s="10">
        <v>59</v>
      </c>
      <c r="F87" s="11" t="s">
        <v>6</v>
      </c>
      <c r="G87" s="10">
        <v>69</v>
      </c>
      <c r="H87" s="11" t="s">
        <v>5</v>
      </c>
      <c r="I87" s="10">
        <v>44</v>
      </c>
      <c r="J87" s="11" t="s">
        <v>6</v>
      </c>
      <c r="K87" s="10">
        <v>45</v>
      </c>
      <c r="L87" s="11" t="s">
        <v>6</v>
      </c>
      <c r="M87" s="10">
        <v>59</v>
      </c>
      <c r="N87" s="11" t="s">
        <v>5</v>
      </c>
      <c r="O87" s="10">
        <f t="shared" si="4"/>
        <v>276</v>
      </c>
      <c r="P87" s="10">
        <f t="shared" si="5"/>
        <v>55.2</v>
      </c>
      <c r="Q87" s="10" t="s">
        <v>19</v>
      </c>
      <c r="R87" s="36"/>
    </row>
    <row r="88" spans="1:18" ht="15">
      <c r="A88" s="1">
        <v>81</v>
      </c>
      <c r="B88" s="8">
        <v>19112583</v>
      </c>
      <c r="C88" s="8">
        <v>81</v>
      </c>
      <c r="D88" s="14" t="s">
        <v>95</v>
      </c>
      <c r="E88" s="10">
        <v>90</v>
      </c>
      <c r="F88" s="11" t="s">
        <v>1</v>
      </c>
      <c r="G88" s="10">
        <v>94</v>
      </c>
      <c r="H88" s="11" t="s">
        <v>25</v>
      </c>
      <c r="I88" s="10">
        <v>70</v>
      </c>
      <c r="J88" s="11" t="s">
        <v>2</v>
      </c>
      <c r="K88" s="10">
        <v>90</v>
      </c>
      <c r="L88" s="11" t="s">
        <v>25</v>
      </c>
      <c r="M88" s="10">
        <v>94</v>
      </c>
      <c r="N88" s="11" t="s">
        <v>25</v>
      </c>
      <c r="O88" s="10">
        <f t="shared" si="4"/>
        <v>438</v>
      </c>
      <c r="P88" s="10">
        <f t="shared" si="5"/>
        <v>87.6</v>
      </c>
      <c r="Q88" s="10" t="s">
        <v>18</v>
      </c>
      <c r="R88" s="36"/>
    </row>
    <row r="89" spans="1:18" ht="15">
      <c r="A89" s="1">
        <v>82</v>
      </c>
      <c r="B89" s="8">
        <v>19112584</v>
      </c>
      <c r="C89" s="8">
        <v>82</v>
      </c>
      <c r="D89" s="14" t="s">
        <v>100</v>
      </c>
      <c r="E89" s="10">
        <v>58</v>
      </c>
      <c r="F89" s="11" t="s">
        <v>6</v>
      </c>
      <c r="G89" s="10">
        <v>70</v>
      </c>
      <c r="H89" s="11" t="s">
        <v>4</v>
      </c>
      <c r="I89" s="10">
        <v>45</v>
      </c>
      <c r="J89" s="11" t="s">
        <v>5</v>
      </c>
      <c r="K89" s="10">
        <v>44</v>
      </c>
      <c r="L89" s="11" t="s">
        <v>6</v>
      </c>
      <c r="M89" s="10">
        <v>59</v>
      </c>
      <c r="N89" s="11" t="s">
        <v>5</v>
      </c>
      <c r="O89" s="10">
        <f t="shared" si="4"/>
        <v>276</v>
      </c>
      <c r="P89" s="10">
        <f t="shared" si="5"/>
        <v>55.2</v>
      </c>
      <c r="Q89" s="10" t="s">
        <v>19</v>
      </c>
      <c r="R89" s="36"/>
    </row>
    <row r="90" spans="2:18" ht="15">
      <c r="B90" s="15"/>
      <c r="C90" s="15"/>
      <c r="D90" s="33"/>
      <c r="E90" s="17">
        <f>SUM(E50:E89)</f>
        <v>3054</v>
      </c>
      <c r="F90" s="17">
        <f aca="true" t="shared" si="6" ref="F90:P90">SUM(F50:F89)</f>
        <v>0</v>
      </c>
      <c r="G90" s="17">
        <f t="shared" si="6"/>
        <v>3290</v>
      </c>
      <c r="H90" s="17">
        <f t="shared" si="6"/>
        <v>0</v>
      </c>
      <c r="I90" s="17">
        <f t="shared" si="6"/>
        <v>3027</v>
      </c>
      <c r="J90" s="17">
        <f t="shared" si="6"/>
        <v>0</v>
      </c>
      <c r="K90" s="17">
        <f t="shared" si="6"/>
        <v>3044</v>
      </c>
      <c r="L90" s="17">
        <f t="shared" si="6"/>
        <v>0</v>
      </c>
      <c r="M90" s="17">
        <f t="shared" si="6"/>
        <v>3295</v>
      </c>
      <c r="N90" s="17">
        <f t="shared" si="6"/>
        <v>0</v>
      </c>
      <c r="O90" s="17">
        <f t="shared" si="6"/>
        <v>15710</v>
      </c>
      <c r="P90" s="17">
        <f t="shared" si="6"/>
        <v>3141.999999999999</v>
      </c>
      <c r="Q90" s="17"/>
      <c r="R90" s="37"/>
    </row>
    <row r="91" spans="2:18" ht="15">
      <c r="B91" s="15"/>
      <c r="C91" s="15"/>
      <c r="D91" s="33"/>
      <c r="E91" s="17">
        <f>+E90/40</f>
        <v>76.35</v>
      </c>
      <c r="F91" s="17">
        <f aca="true" t="shared" si="7" ref="F91:P91">+F90/40</f>
        <v>0</v>
      </c>
      <c r="G91" s="17">
        <f t="shared" si="7"/>
        <v>82.25</v>
      </c>
      <c r="H91" s="17">
        <f t="shared" si="7"/>
        <v>0</v>
      </c>
      <c r="I91" s="17">
        <f t="shared" si="7"/>
        <v>75.675</v>
      </c>
      <c r="J91" s="17">
        <f t="shared" si="7"/>
        <v>0</v>
      </c>
      <c r="K91" s="17">
        <f t="shared" si="7"/>
        <v>76.1</v>
      </c>
      <c r="L91" s="17">
        <f t="shared" si="7"/>
        <v>0</v>
      </c>
      <c r="M91" s="17">
        <f t="shared" si="7"/>
        <v>82.375</v>
      </c>
      <c r="N91" s="17">
        <f t="shared" si="7"/>
        <v>0</v>
      </c>
      <c r="O91" s="17">
        <f t="shared" si="7"/>
        <v>392.75</v>
      </c>
      <c r="P91" s="17">
        <f t="shared" si="7"/>
        <v>78.54999999999998</v>
      </c>
      <c r="Q91" s="17"/>
      <c r="R91" s="37"/>
    </row>
    <row r="92" spans="2:18" ht="15">
      <c r="B92" s="15"/>
      <c r="C92" s="15"/>
      <c r="D92" s="33"/>
      <c r="E92" s="17"/>
      <c r="F92" s="18"/>
      <c r="G92" s="17"/>
      <c r="H92" s="18"/>
      <c r="I92" s="17"/>
      <c r="J92" s="18"/>
      <c r="K92" s="17"/>
      <c r="L92" s="18"/>
      <c r="M92" s="17"/>
      <c r="N92" s="18"/>
      <c r="O92" s="17"/>
      <c r="P92" s="17"/>
      <c r="Q92" s="17"/>
      <c r="R92" s="37"/>
    </row>
    <row r="93" spans="2:18" ht="15">
      <c r="B93" s="15"/>
      <c r="C93" s="15"/>
      <c r="D93" s="33"/>
      <c r="E93" s="17"/>
      <c r="F93" s="18"/>
      <c r="G93" s="17"/>
      <c r="H93" s="18"/>
      <c r="I93" s="17"/>
      <c r="J93" s="18"/>
      <c r="K93" s="17"/>
      <c r="L93" s="18"/>
      <c r="M93" s="17"/>
      <c r="N93" s="18"/>
      <c r="O93" s="17"/>
      <c r="P93" s="17"/>
      <c r="Q93" s="17"/>
      <c r="R93" s="37"/>
    </row>
    <row r="94" spans="2:18" ht="15">
      <c r="B94" s="15"/>
      <c r="C94" s="15"/>
      <c r="D94" s="16"/>
      <c r="E94" s="17"/>
      <c r="F94" s="18"/>
      <c r="G94" s="17"/>
      <c r="H94" s="18"/>
      <c r="I94" s="17"/>
      <c r="J94" s="18"/>
      <c r="K94" s="17"/>
      <c r="L94" s="18"/>
      <c r="M94" s="17"/>
      <c r="N94" s="18"/>
      <c r="O94" s="17"/>
      <c r="P94" s="17"/>
      <c r="Q94" s="17"/>
      <c r="R94" s="18"/>
    </row>
    <row r="95" spans="4:18" ht="15.75" thickBot="1">
      <c r="D95" s="9" t="s">
        <v>20</v>
      </c>
      <c r="E95" s="10"/>
      <c r="R95" s="10"/>
    </row>
    <row r="96" spans="4:18" ht="15.75" thickBot="1">
      <c r="D96" s="14" t="s">
        <v>87</v>
      </c>
      <c r="E96" s="20">
        <v>0.966</v>
      </c>
      <c r="R96" s="37"/>
    </row>
    <row r="97" spans="4:18" ht="15.75" thickBot="1">
      <c r="D97" s="14" t="s">
        <v>57</v>
      </c>
      <c r="E97" s="21">
        <v>0.962</v>
      </c>
      <c r="R97" s="37"/>
    </row>
    <row r="98" spans="4:18" ht="15.75" thickBot="1">
      <c r="D98" s="14" t="s">
        <v>96</v>
      </c>
      <c r="E98" s="21">
        <v>0.96</v>
      </c>
      <c r="R98" s="37"/>
    </row>
  </sheetData>
  <sheetProtection/>
  <mergeCells count="2">
    <mergeCell ref="B1:Q1"/>
    <mergeCell ref="B2:Q2"/>
  </mergeCells>
  <printOptions horizontalCentered="1"/>
  <pageMargins left="0" right="0" top="0.03937007874015748" bottom="0.03937007874015748" header="0.5118110236220472" footer="0.5118110236220472"/>
  <pageSetup fitToHeight="3" fitToWidth="3" horizontalDpi="120" verticalDpi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115" zoomScaleNormal="115" zoomScalePageLayoutView="0" workbookViewId="0" topLeftCell="A34">
      <selection activeCell="I54" sqref="I54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10.28125" style="2" hidden="1" customWidth="1"/>
    <col min="4" max="4" width="27.28125" style="1" customWidth="1"/>
    <col min="5" max="5" width="7.7109375" style="31" customWidth="1"/>
    <col min="6" max="6" width="7.7109375" style="19" customWidth="1"/>
    <col min="7" max="7" width="7.7109375" style="31" customWidth="1"/>
    <col min="8" max="8" width="7.7109375" style="19" customWidth="1"/>
    <col min="9" max="9" width="7.7109375" style="31" customWidth="1"/>
    <col min="10" max="10" width="7.7109375" style="19" customWidth="1"/>
    <col min="11" max="11" width="7.7109375" style="31" customWidth="1"/>
    <col min="12" max="12" width="7.7109375" style="19" customWidth="1"/>
    <col min="13" max="13" width="7.7109375" style="31" customWidth="1"/>
    <col min="14" max="14" width="7.7109375" style="19" customWidth="1"/>
    <col min="15" max="16" width="7.7109375" style="31" customWidth="1"/>
    <col min="17" max="17" width="4.140625" style="31" customWidth="1"/>
    <col min="18" max="18" width="8.7109375" style="19" customWidth="1"/>
    <col min="19" max="20" width="9.140625" style="1" customWidth="1"/>
    <col min="21" max="21" width="8.421875" style="1" customWidth="1"/>
    <col min="22" max="16384" width="9.140625" style="1" customWidth="1"/>
  </cols>
  <sheetData>
    <row r="1" spans="2:17" ht="1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5"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4:18" ht="15">
      <c r="D3" s="32"/>
      <c r="E3" s="32">
        <v>184</v>
      </c>
      <c r="F3" s="32"/>
      <c r="G3" s="4" t="s">
        <v>22</v>
      </c>
      <c r="H3" s="32"/>
      <c r="I3" s="4" t="s">
        <v>26</v>
      </c>
      <c r="J3" s="32"/>
      <c r="K3" s="4" t="s">
        <v>23</v>
      </c>
      <c r="L3" s="32"/>
      <c r="M3" s="4" t="s">
        <v>24</v>
      </c>
      <c r="N3" s="5"/>
      <c r="R3" s="32"/>
    </row>
    <row r="4" spans="2:18" s="7" customFormat="1" ht="15">
      <c r="B4" s="8" t="s">
        <v>0</v>
      </c>
      <c r="C4" s="8"/>
      <c r="D4" s="9" t="s">
        <v>12</v>
      </c>
      <c r="E4" s="10" t="s">
        <v>13</v>
      </c>
      <c r="F4" s="11" t="s">
        <v>17</v>
      </c>
      <c r="G4" s="10" t="s">
        <v>14</v>
      </c>
      <c r="H4" s="11" t="s">
        <v>17</v>
      </c>
      <c r="I4" s="10" t="s">
        <v>9</v>
      </c>
      <c r="J4" s="11" t="s">
        <v>17</v>
      </c>
      <c r="K4" s="10" t="s">
        <v>10</v>
      </c>
      <c r="L4" s="11" t="s">
        <v>17</v>
      </c>
      <c r="M4" s="10" t="s">
        <v>11</v>
      </c>
      <c r="N4" s="11" t="s">
        <v>17</v>
      </c>
      <c r="O4" s="10" t="s">
        <v>8</v>
      </c>
      <c r="P4" s="10" t="s">
        <v>15</v>
      </c>
      <c r="Q4" s="10" t="s">
        <v>16</v>
      </c>
      <c r="R4" s="10" t="s">
        <v>115</v>
      </c>
    </row>
    <row r="5" spans="1:18" ht="15">
      <c r="A5" s="1">
        <v>1</v>
      </c>
      <c r="B5" s="8">
        <v>19112520</v>
      </c>
      <c r="C5" s="8">
        <v>18</v>
      </c>
      <c r="D5" s="12" t="s">
        <v>86</v>
      </c>
      <c r="E5" s="10">
        <v>83</v>
      </c>
      <c r="F5" s="11" t="s">
        <v>2</v>
      </c>
      <c r="G5" s="10">
        <v>95</v>
      </c>
      <c r="H5" s="11" t="s">
        <v>25</v>
      </c>
      <c r="I5" s="10">
        <v>95</v>
      </c>
      <c r="J5" s="11" t="s">
        <v>25</v>
      </c>
      <c r="K5" s="10">
        <v>95</v>
      </c>
      <c r="L5" s="11" t="s">
        <v>25</v>
      </c>
      <c r="M5" s="10">
        <v>97</v>
      </c>
      <c r="N5" s="11" t="s">
        <v>25</v>
      </c>
      <c r="O5" s="10">
        <f aca="true" t="shared" si="0" ref="O5:O46">E5+G5+I5+K5+M5</f>
        <v>465</v>
      </c>
      <c r="P5" s="10">
        <f aca="true" t="shared" si="1" ref="P5:P46">O5*100/500</f>
        <v>93</v>
      </c>
      <c r="Q5" s="10" t="s">
        <v>18</v>
      </c>
      <c r="R5" s="34" t="s">
        <v>113</v>
      </c>
    </row>
    <row r="6" spans="1:18" ht="15">
      <c r="A6" s="1">
        <v>2</v>
      </c>
      <c r="B6" s="8">
        <v>19112504</v>
      </c>
      <c r="C6" s="8">
        <v>2</v>
      </c>
      <c r="D6" s="12" t="s">
        <v>30</v>
      </c>
      <c r="E6" s="10">
        <v>86</v>
      </c>
      <c r="F6" s="11" t="s">
        <v>2</v>
      </c>
      <c r="G6" s="10">
        <v>93</v>
      </c>
      <c r="H6" s="11" t="s">
        <v>25</v>
      </c>
      <c r="I6" s="10">
        <v>91</v>
      </c>
      <c r="J6" s="11" t="s">
        <v>25</v>
      </c>
      <c r="K6" s="10">
        <v>94</v>
      </c>
      <c r="L6" s="11" t="s">
        <v>25</v>
      </c>
      <c r="M6" s="10">
        <v>96</v>
      </c>
      <c r="N6" s="11" t="s">
        <v>25</v>
      </c>
      <c r="O6" s="10">
        <f t="shared" si="0"/>
        <v>460</v>
      </c>
      <c r="P6" s="10">
        <f t="shared" si="1"/>
        <v>92</v>
      </c>
      <c r="Q6" s="10" t="s">
        <v>18</v>
      </c>
      <c r="R6" s="34" t="s">
        <v>113</v>
      </c>
    </row>
    <row r="7" spans="1:18" ht="15">
      <c r="A7" s="1">
        <v>3</v>
      </c>
      <c r="B7" s="8">
        <v>19112506</v>
      </c>
      <c r="C7" s="8">
        <v>4</v>
      </c>
      <c r="D7" s="12" t="s">
        <v>35</v>
      </c>
      <c r="E7" s="10">
        <v>86</v>
      </c>
      <c r="F7" s="11" t="s">
        <v>2</v>
      </c>
      <c r="G7" s="10">
        <v>98</v>
      </c>
      <c r="H7" s="11" t="s">
        <v>25</v>
      </c>
      <c r="I7" s="10">
        <v>95</v>
      </c>
      <c r="J7" s="11" t="s">
        <v>25</v>
      </c>
      <c r="K7" s="10">
        <v>94</v>
      </c>
      <c r="L7" s="11" t="s">
        <v>25</v>
      </c>
      <c r="M7" s="10">
        <v>95</v>
      </c>
      <c r="N7" s="11" t="s">
        <v>25</v>
      </c>
      <c r="O7" s="10">
        <f t="shared" si="0"/>
        <v>468</v>
      </c>
      <c r="P7" s="10">
        <f t="shared" si="1"/>
        <v>93.6</v>
      </c>
      <c r="Q7" s="10" t="s">
        <v>18</v>
      </c>
      <c r="R7" s="34" t="s">
        <v>113</v>
      </c>
    </row>
    <row r="8" spans="1:18" ht="15">
      <c r="A8" s="1">
        <v>4</v>
      </c>
      <c r="B8" s="8">
        <v>19112510</v>
      </c>
      <c r="C8" s="8">
        <v>8</v>
      </c>
      <c r="D8" s="12" t="s">
        <v>55</v>
      </c>
      <c r="E8" s="10">
        <v>90</v>
      </c>
      <c r="F8" s="11" t="s">
        <v>1</v>
      </c>
      <c r="G8" s="10">
        <v>95</v>
      </c>
      <c r="H8" s="11" t="s">
        <v>25</v>
      </c>
      <c r="I8" s="10">
        <v>91</v>
      </c>
      <c r="J8" s="11" t="s">
        <v>25</v>
      </c>
      <c r="K8" s="10">
        <v>95</v>
      </c>
      <c r="L8" s="11" t="s">
        <v>25</v>
      </c>
      <c r="M8" s="10">
        <v>95</v>
      </c>
      <c r="N8" s="11" t="s">
        <v>25</v>
      </c>
      <c r="O8" s="10">
        <f t="shared" si="0"/>
        <v>466</v>
      </c>
      <c r="P8" s="10">
        <f t="shared" si="1"/>
        <v>93.2</v>
      </c>
      <c r="Q8" s="10" t="s">
        <v>18</v>
      </c>
      <c r="R8" s="34" t="s">
        <v>113</v>
      </c>
    </row>
    <row r="9" spans="1:18" ht="15">
      <c r="A9" s="1">
        <v>5</v>
      </c>
      <c r="B9" s="8">
        <v>19112517</v>
      </c>
      <c r="C9" s="8">
        <v>15</v>
      </c>
      <c r="D9" s="12" t="s">
        <v>76</v>
      </c>
      <c r="E9" s="10">
        <v>91</v>
      </c>
      <c r="F9" s="11" t="s">
        <v>1</v>
      </c>
      <c r="G9" s="10">
        <v>93</v>
      </c>
      <c r="H9" s="11" t="s">
        <v>25</v>
      </c>
      <c r="I9" s="22">
        <v>100</v>
      </c>
      <c r="J9" s="11" t="s">
        <v>25</v>
      </c>
      <c r="K9" s="10">
        <v>96</v>
      </c>
      <c r="L9" s="11" t="s">
        <v>25</v>
      </c>
      <c r="M9" s="10">
        <v>99</v>
      </c>
      <c r="N9" s="11" t="s">
        <v>25</v>
      </c>
      <c r="O9" s="10">
        <f t="shared" si="0"/>
        <v>479</v>
      </c>
      <c r="P9" s="10">
        <f t="shared" si="1"/>
        <v>95.8</v>
      </c>
      <c r="Q9" s="10" t="s">
        <v>18</v>
      </c>
      <c r="R9" s="34" t="s">
        <v>113</v>
      </c>
    </row>
    <row r="10" spans="1:18" ht="15">
      <c r="A10" s="1">
        <v>6</v>
      </c>
      <c r="B10" s="8">
        <v>19112518</v>
      </c>
      <c r="C10" s="8">
        <v>16</v>
      </c>
      <c r="D10" s="12" t="s">
        <v>81</v>
      </c>
      <c r="E10" s="10">
        <v>94</v>
      </c>
      <c r="F10" s="11" t="s">
        <v>25</v>
      </c>
      <c r="G10" s="10">
        <v>97</v>
      </c>
      <c r="H10" s="11" t="s">
        <v>25</v>
      </c>
      <c r="I10" s="10">
        <v>93</v>
      </c>
      <c r="J10" s="11" t="s">
        <v>25</v>
      </c>
      <c r="K10" s="10">
        <v>95</v>
      </c>
      <c r="L10" s="11" t="s">
        <v>25</v>
      </c>
      <c r="M10" s="10">
        <v>95</v>
      </c>
      <c r="N10" s="11" t="s">
        <v>25</v>
      </c>
      <c r="O10" s="10">
        <f t="shared" si="0"/>
        <v>474</v>
      </c>
      <c r="P10" s="10">
        <f t="shared" si="1"/>
        <v>94.8</v>
      </c>
      <c r="Q10" s="10" t="s">
        <v>18</v>
      </c>
      <c r="R10" s="34" t="s">
        <v>113</v>
      </c>
    </row>
    <row r="11" spans="1:18" ht="15">
      <c r="A11" s="1">
        <v>7</v>
      </c>
      <c r="B11" s="8">
        <v>19112516</v>
      </c>
      <c r="C11" s="8">
        <v>14</v>
      </c>
      <c r="D11" s="12" t="s">
        <v>75</v>
      </c>
      <c r="E11" s="10">
        <v>97</v>
      </c>
      <c r="F11" s="11" t="s">
        <v>25</v>
      </c>
      <c r="G11" s="10">
        <v>95</v>
      </c>
      <c r="H11" s="11" t="s">
        <v>25</v>
      </c>
      <c r="I11" s="10">
        <v>91</v>
      </c>
      <c r="J11" s="11" t="s">
        <v>25</v>
      </c>
      <c r="K11" s="10">
        <v>91</v>
      </c>
      <c r="L11" s="11" t="s">
        <v>25</v>
      </c>
      <c r="M11" s="10">
        <v>95</v>
      </c>
      <c r="N11" s="11" t="s">
        <v>25</v>
      </c>
      <c r="O11" s="10">
        <f t="shared" si="0"/>
        <v>469</v>
      </c>
      <c r="P11" s="10">
        <f t="shared" si="1"/>
        <v>93.8</v>
      </c>
      <c r="Q11" s="10" t="s">
        <v>18</v>
      </c>
      <c r="R11" s="34" t="s">
        <v>113</v>
      </c>
    </row>
    <row r="12" spans="1:18" ht="15">
      <c r="A12" s="1">
        <v>8</v>
      </c>
      <c r="B12" s="8">
        <v>19112522</v>
      </c>
      <c r="C12" s="8">
        <v>20</v>
      </c>
      <c r="D12" s="12" t="s">
        <v>90</v>
      </c>
      <c r="E12" s="10">
        <v>68</v>
      </c>
      <c r="F12" s="11" t="s">
        <v>5</v>
      </c>
      <c r="G12" s="10">
        <v>91</v>
      </c>
      <c r="H12" s="11" t="s">
        <v>1</v>
      </c>
      <c r="I12" s="10">
        <v>84</v>
      </c>
      <c r="J12" s="11" t="s">
        <v>1</v>
      </c>
      <c r="K12" s="10">
        <v>69</v>
      </c>
      <c r="L12" s="11" t="s">
        <v>3</v>
      </c>
      <c r="M12" s="10">
        <v>90</v>
      </c>
      <c r="N12" s="11" t="s">
        <v>1</v>
      </c>
      <c r="O12" s="10">
        <f t="shared" si="0"/>
        <v>402</v>
      </c>
      <c r="P12" s="10">
        <f t="shared" si="1"/>
        <v>80.4</v>
      </c>
      <c r="Q12" s="10" t="s">
        <v>18</v>
      </c>
      <c r="R12" s="34" t="s">
        <v>113</v>
      </c>
    </row>
    <row r="13" spans="1:18" ht="15">
      <c r="A13" s="1">
        <v>9</v>
      </c>
      <c r="B13" s="8">
        <v>19112566</v>
      </c>
      <c r="C13" s="8">
        <v>64</v>
      </c>
      <c r="D13" s="12" t="s">
        <v>94</v>
      </c>
      <c r="E13" s="10">
        <v>69</v>
      </c>
      <c r="F13" s="11" t="s">
        <v>5</v>
      </c>
      <c r="G13" s="10">
        <v>81</v>
      </c>
      <c r="H13" s="11" t="s">
        <v>2</v>
      </c>
      <c r="I13" s="10">
        <v>85</v>
      </c>
      <c r="J13" s="11" t="s">
        <v>1</v>
      </c>
      <c r="K13" s="10">
        <v>90</v>
      </c>
      <c r="L13" s="11" t="s">
        <v>25</v>
      </c>
      <c r="M13" s="10">
        <v>91</v>
      </c>
      <c r="N13" s="11" t="s">
        <v>1</v>
      </c>
      <c r="O13" s="10">
        <f t="shared" si="0"/>
        <v>416</v>
      </c>
      <c r="P13" s="10">
        <f t="shared" si="1"/>
        <v>83.2</v>
      </c>
      <c r="Q13" s="10" t="s">
        <v>18</v>
      </c>
      <c r="R13" s="34" t="s">
        <v>113</v>
      </c>
    </row>
    <row r="14" spans="1:18" ht="15">
      <c r="A14" s="1">
        <v>10</v>
      </c>
      <c r="B14" s="8">
        <v>19112508</v>
      </c>
      <c r="C14" s="8">
        <v>6</v>
      </c>
      <c r="D14" s="12" t="s">
        <v>45</v>
      </c>
      <c r="E14" s="10">
        <v>71</v>
      </c>
      <c r="F14" s="11" t="s">
        <v>4</v>
      </c>
      <c r="G14" s="10">
        <v>89</v>
      </c>
      <c r="H14" s="11" t="s">
        <v>1</v>
      </c>
      <c r="I14" s="10">
        <v>89</v>
      </c>
      <c r="J14" s="11" t="s">
        <v>1</v>
      </c>
      <c r="K14" s="10">
        <v>64</v>
      </c>
      <c r="L14" s="11" t="s">
        <v>3</v>
      </c>
      <c r="M14" s="10">
        <v>89</v>
      </c>
      <c r="N14" s="11" t="s">
        <v>1</v>
      </c>
      <c r="O14" s="10">
        <f t="shared" si="0"/>
        <v>402</v>
      </c>
      <c r="P14" s="10">
        <f t="shared" si="1"/>
        <v>80.4</v>
      </c>
      <c r="Q14" s="10" t="s">
        <v>18</v>
      </c>
      <c r="R14" s="34" t="s">
        <v>113</v>
      </c>
    </row>
    <row r="15" spans="1:18" ht="15">
      <c r="A15" s="1">
        <v>11</v>
      </c>
      <c r="B15" s="8">
        <v>19112526</v>
      </c>
      <c r="C15" s="8">
        <v>24</v>
      </c>
      <c r="D15" s="12" t="s">
        <v>102</v>
      </c>
      <c r="E15" s="10">
        <v>72</v>
      </c>
      <c r="F15" s="11" t="s">
        <v>4</v>
      </c>
      <c r="G15" s="10">
        <v>81</v>
      </c>
      <c r="H15" s="11" t="s">
        <v>2</v>
      </c>
      <c r="I15" s="10">
        <v>80</v>
      </c>
      <c r="J15" s="11" t="s">
        <v>1</v>
      </c>
      <c r="K15" s="10">
        <v>78</v>
      </c>
      <c r="L15" s="11" t="s">
        <v>2</v>
      </c>
      <c r="M15" s="10">
        <v>91</v>
      </c>
      <c r="N15" s="11" t="s">
        <v>1</v>
      </c>
      <c r="O15" s="10">
        <f t="shared" si="0"/>
        <v>402</v>
      </c>
      <c r="P15" s="10">
        <f t="shared" si="1"/>
        <v>80.4</v>
      </c>
      <c r="Q15" s="10" t="s">
        <v>18</v>
      </c>
      <c r="R15" s="34" t="s">
        <v>113</v>
      </c>
    </row>
    <row r="16" spans="1:18" ht="15">
      <c r="A16" s="1">
        <v>12</v>
      </c>
      <c r="B16" s="8">
        <v>19112554</v>
      </c>
      <c r="C16" s="8">
        <v>52</v>
      </c>
      <c r="D16" s="12" t="s">
        <v>32</v>
      </c>
      <c r="E16" s="10">
        <v>72</v>
      </c>
      <c r="F16" s="11" t="s">
        <v>4</v>
      </c>
      <c r="G16" s="10">
        <v>83</v>
      </c>
      <c r="H16" s="11" t="s">
        <v>2</v>
      </c>
      <c r="I16" s="10">
        <v>59</v>
      </c>
      <c r="J16" s="11" t="s">
        <v>4</v>
      </c>
      <c r="K16" s="10">
        <v>68</v>
      </c>
      <c r="L16" s="11" t="s">
        <v>3</v>
      </c>
      <c r="M16" s="10">
        <v>91</v>
      </c>
      <c r="N16" s="11" t="s">
        <v>1</v>
      </c>
      <c r="O16" s="10">
        <f t="shared" si="0"/>
        <v>373</v>
      </c>
      <c r="P16" s="10">
        <f t="shared" si="1"/>
        <v>74.6</v>
      </c>
      <c r="Q16" s="10" t="s">
        <v>18</v>
      </c>
      <c r="R16" s="34" t="s">
        <v>113</v>
      </c>
    </row>
    <row r="17" spans="1:18" ht="15">
      <c r="A17" s="1">
        <v>13</v>
      </c>
      <c r="B17" s="8">
        <v>19112525</v>
      </c>
      <c r="C17" s="8">
        <v>23</v>
      </c>
      <c r="D17" s="12" t="s">
        <v>108</v>
      </c>
      <c r="E17" s="10">
        <v>78</v>
      </c>
      <c r="F17" s="11" t="s">
        <v>3</v>
      </c>
      <c r="G17" s="10">
        <v>91</v>
      </c>
      <c r="H17" s="11" t="s">
        <v>1</v>
      </c>
      <c r="I17" s="10">
        <v>80</v>
      </c>
      <c r="J17" s="11" t="s">
        <v>1</v>
      </c>
      <c r="K17" s="10">
        <v>75</v>
      </c>
      <c r="L17" s="11" t="s">
        <v>2</v>
      </c>
      <c r="M17" s="10">
        <v>91</v>
      </c>
      <c r="N17" s="11" t="s">
        <v>1</v>
      </c>
      <c r="O17" s="10">
        <f t="shared" si="0"/>
        <v>415</v>
      </c>
      <c r="P17" s="10">
        <f t="shared" si="1"/>
        <v>83</v>
      </c>
      <c r="Q17" s="10" t="s">
        <v>18</v>
      </c>
      <c r="R17" s="34" t="s">
        <v>113</v>
      </c>
    </row>
    <row r="18" spans="1:18" ht="15">
      <c r="A18" s="1">
        <v>14</v>
      </c>
      <c r="B18" s="8">
        <v>19112563</v>
      </c>
      <c r="C18" s="8">
        <v>61</v>
      </c>
      <c r="D18" s="12" t="s">
        <v>78</v>
      </c>
      <c r="E18" s="10">
        <v>79</v>
      </c>
      <c r="F18" s="11" t="s">
        <v>3</v>
      </c>
      <c r="G18" s="10">
        <v>81</v>
      </c>
      <c r="H18" s="11" t="s">
        <v>2</v>
      </c>
      <c r="I18" s="10">
        <v>49</v>
      </c>
      <c r="J18" s="11" t="s">
        <v>5</v>
      </c>
      <c r="K18" s="10">
        <v>65</v>
      </c>
      <c r="L18" s="11" t="s">
        <v>3</v>
      </c>
      <c r="M18" s="10">
        <v>90</v>
      </c>
      <c r="N18" s="11" t="s">
        <v>1</v>
      </c>
      <c r="O18" s="10">
        <f t="shared" si="0"/>
        <v>364</v>
      </c>
      <c r="P18" s="10">
        <f t="shared" si="1"/>
        <v>72.8</v>
      </c>
      <c r="Q18" s="10" t="s">
        <v>18</v>
      </c>
      <c r="R18" s="34" t="s">
        <v>113</v>
      </c>
    </row>
    <row r="19" spans="1:18" ht="15">
      <c r="A19" s="1">
        <v>15</v>
      </c>
      <c r="B19" s="8">
        <v>19112557</v>
      </c>
      <c r="C19" s="8">
        <v>55</v>
      </c>
      <c r="D19" s="12" t="s">
        <v>47</v>
      </c>
      <c r="E19" s="10">
        <v>80</v>
      </c>
      <c r="F19" s="11" t="s">
        <v>3</v>
      </c>
      <c r="G19" s="10">
        <v>80</v>
      </c>
      <c r="H19" s="11" t="s">
        <v>3</v>
      </c>
      <c r="I19" s="10">
        <v>48</v>
      </c>
      <c r="J19" s="11" t="s">
        <v>5</v>
      </c>
      <c r="K19" s="10">
        <v>73</v>
      </c>
      <c r="L19" s="11" t="s">
        <v>2</v>
      </c>
      <c r="M19" s="10">
        <v>89</v>
      </c>
      <c r="N19" s="11" t="s">
        <v>1</v>
      </c>
      <c r="O19" s="10">
        <f t="shared" si="0"/>
        <v>370</v>
      </c>
      <c r="P19" s="10">
        <f t="shared" si="1"/>
        <v>74</v>
      </c>
      <c r="Q19" s="10" t="s">
        <v>18</v>
      </c>
      <c r="R19" s="34" t="s">
        <v>113</v>
      </c>
    </row>
    <row r="20" spans="1:18" ht="15">
      <c r="A20" s="1">
        <v>16</v>
      </c>
      <c r="B20" s="8">
        <v>19112519</v>
      </c>
      <c r="C20" s="8">
        <v>17</v>
      </c>
      <c r="D20" s="12" t="s">
        <v>84</v>
      </c>
      <c r="E20" s="10">
        <v>85</v>
      </c>
      <c r="F20" s="11" t="s">
        <v>2</v>
      </c>
      <c r="G20" s="10">
        <v>83</v>
      </c>
      <c r="H20" s="11" t="s">
        <v>2</v>
      </c>
      <c r="I20" s="10">
        <v>78</v>
      </c>
      <c r="J20" s="11" t="s">
        <v>2</v>
      </c>
      <c r="K20" s="10">
        <v>80</v>
      </c>
      <c r="L20" s="11" t="s">
        <v>1</v>
      </c>
      <c r="M20" s="10">
        <v>91</v>
      </c>
      <c r="N20" s="11" t="s">
        <v>1</v>
      </c>
      <c r="O20" s="10">
        <f t="shared" si="0"/>
        <v>417</v>
      </c>
      <c r="P20" s="10">
        <f t="shared" si="1"/>
        <v>83.4</v>
      </c>
      <c r="Q20" s="10" t="s">
        <v>18</v>
      </c>
      <c r="R20" s="34" t="s">
        <v>113</v>
      </c>
    </row>
    <row r="21" spans="1:18" ht="15">
      <c r="A21" s="1">
        <v>17</v>
      </c>
      <c r="B21" s="8">
        <v>19112559</v>
      </c>
      <c r="C21" s="8">
        <v>57</v>
      </c>
      <c r="D21" s="12" t="s">
        <v>68</v>
      </c>
      <c r="E21" s="10">
        <v>86</v>
      </c>
      <c r="F21" s="11" t="s">
        <v>2</v>
      </c>
      <c r="G21" s="10">
        <v>93</v>
      </c>
      <c r="H21" s="11" t="s">
        <v>25</v>
      </c>
      <c r="I21" s="10">
        <v>95</v>
      </c>
      <c r="J21" s="11" t="s">
        <v>25</v>
      </c>
      <c r="K21" s="10">
        <v>91</v>
      </c>
      <c r="L21" s="11" t="s">
        <v>25</v>
      </c>
      <c r="M21" s="10">
        <v>92</v>
      </c>
      <c r="N21" s="11" t="s">
        <v>1</v>
      </c>
      <c r="O21" s="10">
        <f t="shared" si="0"/>
        <v>457</v>
      </c>
      <c r="P21" s="10">
        <f t="shared" si="1"/>
        <v>91.4</v>
      </c>
      <c r="Q21" s="10" t="s">
        <v>18</v>
      </c>
      <c r="R21" s="34" t="s">
        <v>113</v>
      </c>
    </row>
    <row r="22" spans="1:18" ht="15">
      <c r="A22" s="1">
        <v>18</v>
      </c>
      <c r="B22" s="8">
        <v>19112512</v>
      </c>
      <c r="C22" s="8">
        <v>10</v>
      </c>
      <c r="D22" s="12" t="s">
        <v>59</v>
      </c>
      <c r="E22" s="10">
        <v>69</v>
      </c>
      <c r="F22" s="11" t="s">
        <v>5</v>
      </c>
      <c r="G22" s="10">
        <v>81</v>
      </c>
      <c r="H22" s="11" t="s">
        <v>2</v>
      </c>
      <c r="I22" s="10">
        <v>77</v>
      </c>
      <c r="J22" s="11" t="s">
        <v>2</v>
      </c>
      <c r="K22" s="10">
        <v>67</v>
      </c>
      <c r="L22" s="11" t="s">
        <v>3</v>
      </c>
      <c r="M22" s="10">
        <v>83</v>
      </c>
      <c r="N22" s="11" t="s">
        <v>2</v>
      </c>
      <c r="O22" s="10">
        <f t="shared" si="0"/>
        <v>377</v>
      </c>
      <c r="P22" s="10">
        <f t="shared" si="1"/>
        <v>75.4</v>
      </c>
      <c r="Q22" s="10" t="s">
        <v>18</v>
      </c>
      <c r="R22" s="34" t="s">
        <v>113</v>
      </c>
    </row>
    <row r="23" spans="1:18" ht="15">
      <c r="A23" s="1">
        <v>19</v>
      </c>
      <c r="B23" s="8">
        <v>19112503</v>
      </c>
      <c r="C23" s="8">
        <v>1</v>
      </c>
      <c r="D23" s="12" t="s">
        <v>27</v>
      </c>
      <c r="E23" s="10">
        <v>78</v>
      </c>
      <c r="F23" s="11" t="s">
        <v>3</v>
      </c>
      <c r="G23" s="10">
        <v>80</v>
      </c>
      <c r="H23" s="11" t="s">
        <v>3</v>
      </c>
      <c r="I23" s="10">
        <v>77</v>
      </c>
      <c r="J23" s="11" t="s">
        <v>2</v>
      </c>
      <c r="K23" s="10">
        <v>88</v>
      </c>
      <c r="L23" s="11" t="s">
        <v>1</v>
      </c>
      <c r="M23" s="10">
        <v>85</v>
      </c>
      <c r="N23" s="11" t="s">
        <v>2</v>
      </c>
      <c r="O23" s="10">
        <f t="shared" si="0"/>
        <v>408</v>
      </c>
      <c r="P23" s="10">
        <f t="shared" si="1"/>
        <v>81.6</v>
      </c>
      <c r="Q23" s="10" t="s">
        <v>18</v>
      </c>
      <c r="R23" s="34" t="s">
        <v>113</v>
      </c>
    </row>
    <row r="24" spans="1:18" ht="15">
      <c r="A24" s="1">
        <v>20</v>
      </c>
      <c r="B24" s="8">
        <v>19112552</v>
      </c>
      <c r="C24" s="8">
        <v>50</v>
      </c>
      <c r="D24" s="12" t="s">
        <v>114</v>
      </c>
      <c r="E24" s="10">
        <v>82</v>
      </c>
      <c r="F24" s="11" t="s">
        <v>2</v>
      </c>
      <c r="G24" s="10">
        <v>85</v>
      </c>
      <c r="H24" s="11" t="s">
        <v>2</v>
      </c>
      <c r="I24" s="10">
        <v>85</v>
      </c>
      <c r="J24" s="11" t="s">
        <v>1</v>
      </c>
      <c r="K24" s="10">
        <v>81</v>
      </c>
      <c r="L24" s="11" t="s">
        <v>1</v>
      </c>
      <c r="M24" s="10">
        <v>87</v>
      </c>
      <c r="N24" s="11" t="s">
        <v>2</v>
      </c>
      <c r="O24" s="10">
        <f t="shared" si="0"/>
        <v>420</v>
      </c>
      <c r="P24" s="10">
        <f t="shared" si="1"/>
        <v>84</v>
      </c>
      <c r="Q24" s="10" t="s">
        <v>18</v>
      </c>
      <c r="R24" s="34" t="s">
        <v>113</v>
      </c>
    </row>
    <row r="25" spans="1:18" ht="15">
      <c r="A25" s="1">
        <v>21</v>
      </c>
      <c r="B25" s="8">
        <v>19112567</v>
      </c>
      <c r="C25" s="8">
        <v>65</v>
      </c>
      <c r="D25" s="12" t="s">
        <v>99</v>
      </c>
      <c r="E25" s="10">
        <v>71</v>
      </c>
      <c r="F25" s="11" t="s">
        <v>4</v>
      </c>
      <c r="G25" s="10">
        <v>80</v>
      </c>
      <c r="H25" s="11" t="s">
        <v>3</v>
      </c>
      <c r="I25" s="10">
        <v>48</v>
      </c>
      <c r="J25" s="11" t="s">
        <v>5</v>
      </c>
      <c r="K25" s="10">
        <v>69</v>
      </c>
      <c r="L25" s="11" t="s">
        <v>3</v>
      </c>
      <c r="M25" s="10">
        <v>80</v>
      </c>
      <c r="N25" s="11" t="s">
        <v>3</v>
      </c>
      <c r="O25" s="10">
        <f t="shared" si="0"/>
        <v>348</v>
      </c>
      <c r="P25" s="10">
        <f t="shared" si="1"/>
        <v>69.6</v>
      </c>
      <c r="Q25" s="10" t="s">
        <v>18</v>
      </c>
      <c r="R25" s="34" t="s">
        <v>113</v>
      </c>
    </row>
    <row r="26" spans="1:18" ht="15">
      <c r="A26" s="1">
        <v>22</v>
      </c>
      <c r="B26" s="8">
        <v>19112513</v>
      </c>
      <c r="C26" s="8">
        <v>11</v>
      </c>
      <c r="D26" s="12" t="s">
        <v>60</v>
      </c>
      <c r="E26" s="10">
        <v>72</v>
      </c>
      <c r="F26" s="11" t="s">
        <v>4</v>
      </c>
      <c r="G26" s="10">
        <v>80</v>
      </c>
      <c r="H26" s="11" t="s">
        <v>3</v>
      </c>
      <c r="I26" s="10">
        <v>56</v>
      </c>
      <c r="J26" s="11" t="s">
        <v>4</v>
      </c>
      <c r="K26" s="10">
        <v>78</v>
      </c>
      <c r="L26" s="11" t="s">
        <v>2</v>
      </c>
      <c r="M26" s="10">
        <v>79</v>
      </c>
      <c r="N26" s="11" t="s">
        <v>3</v>
      </c>
      <c r="O26" s="10">
        <f t="shared" si="0"/>
        <v>365</v>
      </c>
      <c r="P26" s="10">
        <f t="shared" si="1"/>
        <v>73</v>
      </c>
      <c r="Q26" s="10" t="s">
        <v>18</v>
      </c>
      <c r="R26" s="34" t="s">
        <v>113</v>
      </c>
    </row>
    <row r="27" spans="1:18" ht="15">
      <c r="A27" s="1">
        <v>23</v>
      </c>
      <c r="B27" s="8">
        <v>19112524</v>
      </c>
      <c r="C27" s="8">
        <v>22</v>
      </c>
      <c r="D27" s="12" t="s">
        <v>98</v>
      </c>
      <c r="E27" s="10">
        <v>74</v>
      </c>
      <c r="F27" s="11" t="s">
        <v>4</v>
      </c>
      <c r="G27" s="10">
        <v>80</v>
      </c>
      <c r="H27" s="11" t="s">
        <v>3</v>
      </c>
      <c r="I27" s="10">
        <v>70</v>
      </c>
      <c r="J27" s="11" t="s">
        <v>2</v>
      </c>
      <c r="K27" s="10">
        <v>79</v>
      </c>
      <c r="L27" s="11" t="s">
        <v>2</v>
      </c>
      <c r="M27" s="10">
        <v>80</v>
      </c>
      <c r="N27" s="11" t="s">
        <v>3</v>
      </c>
      <c r="O27" s="10">
        <f t="shared" si="0"/>
        <v>383</v>
      </c>
      <c r="P27" s="10">
        <f t="shared" si="1"/>
        <v>76.6</v>
      </c>
      <c r="Q27" s="10" t="s">
        <v>18</v>
      </c>
      <c r="R27" s="34" t="s">
        <v>113</v>
      </c>
    </row>
    <row r="28" spans="1:18" ht="15">
      <c r="A28" s="1">
        <v>24</v>
      </c>
      <c r="B28" s="8">
        <v>19112509</v>
      </c>
      <c r="C28" s="8">
        <v>7</v>
      </c>
      <c r="D28" s="12" t="s">
        <v>49</v>
      </c>
      <c r="E28" s="10">
        <v>76</v>
      </c>
      <c r="F28" s="11" t="s">
        <v>3</v>
      </c>
      <c r="G28" s="10">
        <v>76</v>
      </c>
      <c r="H28" s="11" t="s">
        <v>3</v>
      </c>
      <c r="I28" s="10">
        <v>69</v>
      </c>
      <c r="J28" s="11" t="s">
        <v>3</v>
      </c>
      <c r="K28" s="10">
        <v>59</v>
      </c>
      <c r="L28" s="11" t="s">
        <v>4</v>
      </c>
      <c r="M28" s="10">
        <v>79</v>
      </c>
      <c r="N28" s="11" t="s">
        <v>3</v>
      </c>
      <c r="O28" s="10">
        <f t="shared" si="0"/>
        <v>359</v>
      </c>
      <c r="P28" s="10">
        <f t="shared" si="1"/>
        <v>71.8</v>
      </c>
      <c r="Q28" s="10" t="s">
        <v>18</v>
      </c>
      <c r="R28" s="34" t="s">
        <v>113</v>
      </c>
    </row>
    <row r="29" spans="1:18" ht="15">
      <c r="A29" s="1">
        <v>25</v>
      </c>
      <c r="B29" s="8">
        <v>19112515</v>
      </c>
      <c r="C29" s="8">
        <v>13</v>
      </c>
      <c r="D29" s="12" t="s">
        <v>72</v>
      </c>
      <c r="E29" s="10">
        <v>78</v>
      </c>
      <c r="F29" s="11" t="s">
        <v>3</v>
      </c>
      <c r="G29" s="10">
        <v>81</v>
      </c>
      <c r="H29" s="11" t="s">
        <v>2</v>
      </c>
      <c r="I29" s="10">
        <v>84</v>
      </c>
      <c r="J29" s="11" t="s">
        <v>1</v>
      </c>
      <c r="K29" s="10">
        <v>67</v>
      </c>
      <c r="L29" s="11" t="s">
        <v>3</v>
      </c>
      <c r="M29" s="10">
        <v>78</v>
      </c>
      <c r="N29" s="11" t="s">
        <v>3</v>
      </c>
      <c r="O29" s="10">
        <f t="shared" si="0"/>
        <v>388</v>
      </c>
      <c r="P29" s="10">
        <f t="shared" si="1"/>
        <v>77.6</v>
      </c>
      <c r="Q29" s="10" t="s">
        <v>18</v>
      </c>
      <c r="R29" s="34" t="s">
        <v>113</v>
      </c>
    </row>
    <row r="30" spans="1:18" ht="15">
      <c r="A30" s="1">
        <v>26</v>
      </c>
      <c r="B30" s="8">
        <v>19112568</v>
      </c>
      <c r="C30" s="8">
        <v>66</v>
      </c>
      <c r="D30" s="12" t="s">
        <v>104</v>
      </c>
      <c r="E30" s="10">
        <v>78</v>
      </c>
      <c r="F30" s="11" t="s">
        <v>3</v>
      </c>
      <c r="G30" s="10">
        <v>79</v>
      </c>
      <c r="H30" s="11" t="s">
        <v>3</v>
      </c>
      <c r="I30" s="10">
        <v>69</v>
      </c>
      <c r="J30" s="11" t="s">
        <v>3</v>
      </c>
      <c r="K30" s="10">
        <v>91</v>
      </c>
      <c r="L30" s="11" t="s">
        <v>25</v>
      </c>
      <c r="M30" s="10">
        <v>81</v>
      </c>
      <c r="N30" s="11" t="s">
        <v>3</v>
      </c>
      <c r="O30" s="10">
        <f t="shared" si="0"/>
        <v>398</v>
      </c>
      <c r="P30" s="10">
        <f t="shared" si="1"/>
        <v>79.6</v>
      </c>
      <c r="Q30" s="10" t="s">
        <v>18</v>
      </c>
      <c r="R30" s="34" t="s">
        <v>113</v>
      </c>
    </row>
    <row r="31" spans="1:18" ht="15">
      <c r="A31" s="1">
        <v>27</v>
      </c>
      <c r="B31" s="8">
        <v>19112505</v>
      </c>
      <c r="C31" s="8">
        <v>3</v>
      </c>
      <c r="D31" s="12" t="s">
        <v>34</v>
      </c>
      <c r="E31" s="10">
        <v>81</v>
      </c>
      <c r="F31" s="11" t="s">
        <v>3</v>
      </c>
      <c r="G31" s="10">
        <v>79</v>
      </c>
      <c r="H31" s="11" t="s">
        <v>3</v>
      </c>
      <c r="I31" s="10">
        <v>65</v>
      </c>
      <c r="J31" s="11" t="s">
        <v>3</v>
      </c>
      <c r="K31" s="10">
        <v>78</v>
      </c>
      <c r="L31" s="11" t="s">
        <v>2</v>
      </c>
      <c r="M31" s="10">
        <v>79</v>
      </c>
      <c r="N31" s="11" t="s">
        <v>3</v>
      </c>
      <c r="O31" s="10">
        <f t="shared" si="0"/>
        <v>382</v>
      </c>
      <c r="P31" s="10">
        <f t="shared" si="1"/>
        <v>76.4</v>
      </c>
      <c r="Q31" s="10" t="s">
        <v>18</v>
      </c>
      <c r="R31" s="34" t="s">
        <v>113</v>
      </c>
    </row>
    <row r="32" spans="1:18" ht="15">
      <c r="A32" s="1">
        <v>28</v>
      </c>
      <c r="B32" s="8">
        <v>19112558</v>
      </c>
      <c r="C32" s="8">
        <v>56</v>
      </c>
      <c r="D32" s="12" t="s">
        <v>70</v>
      </c>
      <c r="E32" s="10">
        <v>58</v>
      </c>
      <c r="F32" s="11" t="s">
        <v>6</v>
      </c>
      <c r="G32" s="10">
        <v>77</v>
      </c>
      <c r="H32" s="11" t="s">
        <v>3</v>
      </c>
      <c r="I32" s="10">
        <v>53</v>
      </c>
      <c r="J32" s="11" t="s">
        <v>4</v>
      </c>
      <c r="K32" s="10">
        <v>44</v>
      </c>
      <c r="L32" s="11" t="s">
        <v>6</v>
      </c>
      <c r="M32" s="10">
        <v>68</v>
      </c>
      <c r="N32" s="11" t="s">
        <v>4</v>
      </c>
      <c r="O32" s="10">
        <f t="shared" si="0"/>
        <v>300</v>
      </c>
      <c r="P32" s="10">
        <f t="shared" si="1"/>
        <v>60</v>
      </c>
      <c r="Q32" s="10" t="s">
        <v>18</v>
      </c>
      <c r="R32" s="34" t="s">
        <v>113</v>
      </c>
    </row>
    <row r="33" spans="1:18" ht="15">
      <c r="A33" s="1">
        <v>29</v>
      </c>
      <c r="B33" s="8">
        <v>19112561</v>
      </c>
      <c r="C33" s="8">
        <v>59</v>
      </c>
      <c r="D33" s="12" t="s">
        <v>71</v>
      </c>
      <c r="E33" s="10">
        <v>58</v>
      </c>
      <c r="F33" s="11" t="s">
        <v>6</v>
      </c>
      <c r="G33" s="10">
        <v>80</v>
      </c>
      <c r="H33" s="11" t="s">
        <v>3</v>
      </c>
      <c r="I33" s="10">
        <v>58</v>
      </c>
      <c r="J33" s="11" t="s">
        <v>4</v>
      </c>
      <c r="K33" s="10">
        <v>43</v>
      </c>
      <c r="L33" s="11" t="s">
        <v>6</v>
      </c>
      <c r="M33" s="10">
        <v>68</v>
      </c>
      <c r="N33" s="11" t="s">
        <v>4</v>
      </c>
      <c r="O33" s="10">
        <f t="shared" si="0"/>
        <v>307</v>
      </c>
      <c r="P33" s="10">
        <f t="shared" si="1"/>
        <v>61.4</v>
      </c>
      <c r="Q33" s="10" t="s">
        <v>18</v>
      </c>
      <c r="R33" s="34" t="s">
        <v>113</v>
      </c>
    </row>
    <row r="34" spans="1:18" ht="15">
      <c r="A34" s="1">
        <v>30</v>
      </c>
      <c r="B34" s="8">
        <v>19112521</v>
      </c>
      <c r="C34" s="8">
        <v>19</v>
      </c>
      <c r="D34" s="12" t="s">
        <v>88</v>
      </c>
      <c r="E34" s="10">
        <v>63</v>
      </c>
      <c r="F34" s="11" t="s">
        <v>5</v>
      </c>
      <c r="G34" s="10">
        <v>65</v>
      </c>
      <c r="H34" s="11" t="s">
        <v>5</v>
      </c>
      <c r="I34" s="10">
        <v>69</v>
      </c>
      <c r="J34" s="11" t="s">
        <v>3</v>
      </c>
      <c r="K34" s="10">
        <v>79</v>
      </c>
      <c r="L34" s="11" t="s">
        <v>2</v>
      </c>
      <c r="M34" s="10">
        <v>69</v>
      </c>
      <c r="N34" s="11" t="s">
        <v>4</v>
      </c>
      <c r="O34" s="10">
        <f t="shared" si="0"/>
        <v>345</v>
      </c>
      <c r="P34" s="10">
        <f t="shared" si="1"/>
        <v>69</v>
      </c>
      <c r="Q34" s="10" t="s">
        <v>18</v>
      </c>
      <c r="R34" s="34" t="s">
        <v>113</v>
      </c>
    </row>
    <row r="35" spans="1:18" ht="15">
      <c r="A35" s="1">
        <v>31</v>
      </c>
      <c r="B35" s="8">
        <v>19112527</v>
      </c>
      <c r="C35" s="8">
        <v>25</v>
      </c>
      <c r="D35" s="12" t="s">
        <v>106</v>
      </c>
      <c r="E35" s="10">
        <v>63</v>
      </c>
      <c r="F35" s="11" t="s">
        <v>5</v>
      </c>
      <c r="G35" s="10">
        <v>69</v>
      </c>
      <c r="H35" s="11" t="s">
        <v>5</v>
      </c>
      <c r="I35" s="10">
        <v>68</v>
      </c>
      <c r="J35" s="11" t="s">
        <v>3</v>
      </c>
      <c r="K35" s="10">
        <v>78</v>
      </c>
      <c r="L35" s="11" t="s">
        <v>2</v>
      </c>
      <c r="M35" s="10">
        <v>71</v>
      </c>
      <c r="N35" s="11" t="s">
        <v>4</v>
      </c>
      <c r="O35" s="10">
        <f t="shared" si="0"/>
        <v>349</v>
      </c>
      <c r="P35" s="10">
        <f t="shared" si="1"/>
        <v>69.8</v>
      </c>
      <c r="Q35" s="10" t="s">
        <v>18</v>
      </c>
      <c r="R35" s="34" t="s">
        <v>113</v>
      </c>
    </row>
    <row r="36" spans="1:18" ht="15">
      <c r="A36" s="1">
        <v>32</v>
      </c>
      <c r="B36" s="8">
        <v>19112514</v>
      </c>
      <c r="C36" s="8">
        <v>12</v>
      </c>
      <c r="D36" s="12" t="s">
        <v>62</v>
      </c>
      <c r="E36" s="10">
        <v>68</v>
      </c>
      <c r="F36" s="11" t="s">
        <v>5</v>
      </c>
      <c r="G36" s="10">
        <v>65</v>
      </c>
      <c r="H36" s="11" t="s">
        <v>5</v>
      </c>
      <c r="I36" s="10">
        <v>89</v>
      </c>
      <c r="J36" s="11" t="s">
        <v>1</v>
      </c>
      <c r="K36" s="10">
        <v>68</v>
      </c>
      <c r="L36" s="11" t="s">
        <v>3</v>
      </c>
      <c r="M36" s="10">
        <v>68</v>
      </c>
      <c r="N36" s="11" t="s">
        <v>4</v>
      </c>
      <c r="O36" s="10">
        <f t="shared" si="0"/>
        <v>358</v>
      </c>
      <c r="P36" s="10">
        <f t="shared" si="1"/>
        <v>71.6</v>
      </c>
      <c r="Q36" s="10" t="s">
        <v>18</v>
      </c>
      <c r="R36" s="34" t="s">
        <v>113</v>
      </c>
    </row>
    <row r="37" spans="1:18" ht="15">
      <c r="A37" s="1">
        <v>33</v>
      </c>
      <c r="B37" s="8">
        <v>19112523</v>
      </c>
      <c r="C37" s="8">
        <v>21</v>
      </c>
      <c r="D37" s="12" t="s">
        <v>97</v>
      </c>
      <c r="E37" s="10">
        <v>68</v>
      </c>
      <c r="F37" s="11" t="s">
        <v>5</v>
      </c>
      <c r="G37" s="10">
        <v>64</v>
      </c>
      <c r="H37" s="11" t="s">
        <v>5</v>
      </c>
      <c r="I37" s="10">
        <v>58</v>
      </c>
      <c r="J37" s="11" t="s">
        <v>4</v>
      </c>
      <c r="K37" s="10">
        <v>44</v>
      </c>
      <c r="L37" s="11" t="s">
        <v>6</v>
      </c>
      <c r="M37" s="10">
        <v>72</v>
      </c>
      <c r="N37" s="11" t="s">
        <v>4</v>
      </c>
      <c r="O37" s="10">
        <f t="shared" si="0"/>
        <v>306</v>
      </c>
      <c r="P37" s="10">
        <f t="shared" si="1"/>
        <v>61.2</v>
      </c>
      <c r="Q37" s="10" t="s">
        <v>18</v>
      </c>
      <c r="R37" s="34" t="s">
        <v>113</v>
      </c>
    </row>
    <row r="38" spans="1:18" ht="15">
      <c r="A38" s="1">
        <v>34</v>
      </c>
      <c r="B38" s="8">
        <v>19112555</v>
      </c>
      <c r="C38" s="8">
        <v>53</v>
      </c>
      <c r="D38" s="12" t="s">
        <v>40</v>
      </c>
      <c r="E38" s="10">
        <v>68</v>
      </c>
      <c r="F38" s="11" t="s">
        <v>5</v>
      </c>
      <c r="G38" s="10">
        <v>58</v>
      </c>
      <c r="H38" s="11" t="s">
        <v>6</v>
      </c>
      <c r="I38" s="10">
        <v>58</v>
      </c>
      <c r="J38" s="11" t="s">
        <v>4</v>
      </c>
      <c r="K38" s="10">
        <v>45</v>
      </c>
      <c r="L38" s="11" t="s">
        <v>6</v>
      </c>
      <c r="M38" s="10">
        <v>69</v>
      </c>
      <c r="N38" s="11" t="s">
        <v>4</v>
      </c>
      <c r="O38" s="10">
        <f t="shared" si="0"/>
        <v>298</v>
      </c>
      <c r="P38" s="10">
        <f t="shared" si="1"/>
        <v>59.6</v>
      </c>
      <c r="Q38" s="10" t="s">
        <v>19</v>
      </c>
      <c r="R38" s="34" t="s">
        <v>113</v>
      </c>
    </row>
    <row r="39" spans="1:18" ht="15">
      <c r="A39" s="1">
        <v>35</v>
      </c>
      <c r="B39" s="8">
        <v>19112565</v>
      </c>
      <c r="C39" s="8">
        <v>63</v>
      </c>
      <c r="D39" s="12" t="s">
        <v>91</v>
      </c>
      <c r="E39" s="10">
        <v>69</v>
      </c>
      <c r="F39" s="11" t="s">
        <v>5</v>
      </c>
      <c r="G39" s="10">
        <v>75</v>
      </c>
      <c r="H39" s="11" t="s">
        <v>3</v>
      </c>
      <c r="I39" s="10">
        <v>63</v>
      </c>
      <c r="J39" s="11" t="s">
        <v>3</v>
      </c>
      <c r="K39" s="10">
        <v>58</v>
      </c>
      <c r="L39" s="11" t="s">
        <v>4</v>
      </c>
      <c r="M39" s="10">
        <v>68</v>
      </c>
      <c r="N39" s="11" t="s">
        <v>4</v>
      </c>
      <c r="O39" s="10">
        <f t="shared" si="0"/>
        <v>333</v>
      </c>
      <c r="P39" s="10">
        <f t="shared" si="1"/>
        <v>66.6</v>
      </c>
      <c r="Q39" s="10" t="s">
        <v>18</v>
      </c>
      <c r="R39" s="34" t="s">
        <v>113</v>
      </c>
    </row>
    <row r="40" spans="1:18" ht="15">
      <c r="A40" s="1">
        <v>36</v>
      </c>
      <c r="B40" s="8">
        <v>19112507</v>
      </c>
      <c r="C40" s="8">
        <v>5</v>
      </c>
      <c r="D40" s="12" t="s">
        <v>38</v>
      </c>
      <c r="E40" s="10">
        <v>70</v>
      </c>
      <c r="F40" s="11" t="s">
        <v>4</v>
      </c>
      <c r="G40" s="10">
        <v>78</v>
      </c>
      <c r="H40" s="11" t="s">
        <v>3</v>
      </c>
      <c r="I40" s="10">
        <v>70</v>
      </c>
      <c r="J40" s="11" t="s">
        <v>2</v>
      </c>
      <c r="K40" s="10">
        <v>89</v>
      </c>
      <c r="L40" s="11" t="s">
        <v>1</v>
      </c>
      <c r="M40" s="10">
        <v>70</v>
      </c>
      <c r="N40" s="11" t="s">
        <v>4</v>
      </c>
      <c r="O40" s="10">
        <f t="shared" si="0"/>
        <v>377</v>
      </c>
      <c r="P40" s="10">
        <f t="shared" si="1"/>
        <v>75.4</v>
      </c>
      <c r="Q40" s="10" t="s">
        <v>18</v>
      </c>
      <c r="R40" s="34" t="s">
        <v>113</v>
      </c>
    </row>
    <row r="41" spans="1:18" ht="15">
      <c r="A41" s="1">
        <v>37</v>
      </c>
      <c r="B41" s="8">
        <v>19112560</v>
      </c>
      <c r="C41" s="8">
        <v>58</v>
      </c>
      <c r="D41" s="12" t="s">
        <v>69</v>
      </c>
      <c r="E41" s="10">
        <v>63</v>
      </c>
      <c r="F41" s="11" t="s">
        <v>5</v>
      </c>
      <c r="G41" s="10">
        <v>79</v>
      </c>
      <c r="H41" s="11" t="s">
        <v>3</v>
      </c>
      <c r="I41" s="10">
        <v>49</v>
      </c>
      <c r="J41" s="11" t="s">
        <v>5</v>
      </c>
      <c r="K41" s="10">
        <v>45</v>
      </c>
      <c r="L41" s="11" t="s">
        <v>6</v>
      </c>
      <c r="M41" s="10">
        <v>65</v>
      </c>
      <c r="N41" s="11" t="s">
        <v>5</v>
      </c>
      <c r="O41" s="10">
        <f t="shared" si="0"/>
        <v>301</v>
      </c>
      <c r="P41" s="10">
        <f t="shared" si="1"/>
        <v>60.2</v>
      </c>
      <c r="Q41" s="10" t="s">
        <v>18</v>
      </c>
      <c r="R41" s="34" t="s">
        <v>113</v>
      </c>
    </row>
    <row r="42" spans="1:18" ht="15">
      <c r="A42" s="1">
        <v>38</v>
      </c>
      <c r="B42" s="8">
        <v>19112562</v>
      </c>
      <c r="C42" s="8">
        <v>60</v>
      </c>
      <c r="D42" s="12" t="s">
        <v>74</v>
      </c>
      <c r="E42" s="10">
        <v>70</v>
      </c>
      <c r="F42" s="11" t="s">
        <v>4</v>
      </c>
      <c r="G42" s="10">
        <v>70</v>
      </c>
      <c r="H42" s="11" t="s">
        <v>4</v>
      </c>
      <c r="I42" s="10">
        <v>69</v>
      </c>
      <c r="J42" s="11" t="s">
        <v>3</v>
      </c>
      <c r="K42" s="10">
        <v>79</v>
      </c>
      <c r="L42" s="11" t="s">
        <v>2</v>
      </c>
      <c r="M42" s="10">
        <v>62</v>
      </c>
      <c r="N42" s="11" t="s">
        <v>5</v>
      </c>
      <c r="O42" s="10">
        <f t="shared" si="0"/>
        <v>350</v>
      </c>
      <c r="P42" s="10">
        <f t="shared" si="1"/>
        <v>70</v>
      </c>
      <c r="Q42" s="10" t="s">
        <v>18</v>
      </c>
      <c r="R42" s="34" t="s">
        <v>113</v>
      </c>
    </row>
    <row r="43" spans="1:18" ht="15">
      <c r="A43" s="1">
        <v>39</v>
      </c>
      <c r="B43" s="8">
        <v>19112511</v>
      </c>
      <c r="C43" s="8">
        <v>9</v>
      </c>
      <c r="D43" s="12" t="s">
        <v>56</v>
      </c>
      <c r="E43" s="10">
        <v>73</v>
      </c>
      <c r="F43" s="11" t="s">
        <v>4</v>
      </c>
      <c r="G43" s="10">
        <v>91</v>
      </c>
      <c r="H43" s="11" t="s">
        <v>1</v>
      </c>
      <c r="I43" s="10">
        <v>59</v>
      </c>
      <c r="J43" s="11" t="s">
        <v>4</v>
      </c>
      <c r="K43" s="10">
        <v>59</v>
      </c>
      <c r="L43" s="11" t="s">
        <v>4</v>
      </c>
      <c r="M43" s="10">
        <v>59</v>
      </c>
      <c r="N43" s="11" t="s">
        <v>5</v>
      </c>
      <c r="O43" s="10">
        <f t="shared" si="0"/>
        <v>341</v>
      </c>
      <c r="P43" s="10">
        <f t="shared" si="1"/>
        <v>68.2</v>
      </c>
      <c r="Q43" s="10" t="s">
        <v>18</v>
      </c>
      <c r="R43" s="34" t="s">
        <v>113</v>
      </c>
    </row>
    <row r="44" spans="1:18" ht="15">
      <c r="A44" s="1">
        <v>40</v>
      </c>
      <c r="B44" s="8">
        <v>19112553</v>
      </c>
      <c r="C44" s="8">
        <v>51</v>
      </c>
      <c r="D44" s="12" t="s">
        <v>29</v>
      </c>
      <c r="E44" s="10">
        <v>74</v>
      </c>
      <c r="F44" s="11" t="s">
        <v>4</v>
      </c>
      <c r="G44" s="10">
        <v>81</v>
      </c>
      <c r="H44" s="11" t="s">
        <v>2</v>
      </c>
      <c r="I44" s="10">
        <v>69</v>
      </c>
      <c r="J44" s="11" t="s">
        <v>3</v>
      </c>
      <c r="K44" s="10">
        <v>79</v>
      </c>
      <c r="L44" s="11" t="s">
        <v>2</v>
      </c>
      <c r="M44" s="10">
        <v>66</v>
      </c>
      <c r="N44" s="11" t="s">
        <v>5</v>
      </c>
      <c r="O44" s="10">
        <f t="shared" si="0"/>
        <v>369</v>
      </c>
      <c r="P44" s="10">
        <f t="shared" si="1"/>
        <v>73.8</v>
      </c>
      <c r="Q44" s="10" t="s">
        <v>18</v>
      </c>
      <c r="R44" s="34" t="s">
        <v>113</v>
      </c>
    </row>
    <row r="45" spans="1:18" ht="15">
      <c r="A45" s="1">
        <v>41</v>
      </c>
      <c r="B45" s="8">
        <v>19112564</v>
      </c>
      <c r="C45" s="8">
        <v>62</v>
      </c>
      <c r="D45" s="12" t="s">
        <v>82</v>
      </c>
      <c r="E45" s="10">
        <v>81</v>
      </c>
      <c r="F45" s="11" t="s">
        <v>3</v>
      </c>
      <c r="G45" s="10">
        <v>83</v>
      </c>
      <c r="H45" s="11" t="s">
        <v>2</v>
      </c>
      <c r="I45" s="10">
        <v>58</v>
      </c>
      <c r="J45" s="11" t="s">
        <v>4</v>
      </c>
      <c r="K45" s="10">
        <v>88</v>
      </c>
      <c r="L45" s="11" t="s">
        <v>1</v>
      </c>
      <c r="M45" s="10">
        <v>59</v>
      </c>
      <c r="N45" s="11" t="s">
        <v>5</v>
      </c>
      <c r="O45" s="10">
        <f t="shared" si="0"/>
        <v>369</v>
      </c>
      <c r="P45" s="10">
        <f t="shared" si="1"/>
        <v>73.8</v>
      </c>
      <c r="Q45" s="10" t="s">
        <v>18</v>
      </c>
      <c r="R45" s="34" t="s">
        <v>113</v>
      </c>
    </row>
    <row r="46" spans="1:18" ht="15">
      <c r="A46" s="1">
        <v>42</v>
      </c>
      <c r="B46" s="8">
        <v>19112556</v>
      </c>
      <c r="C46" s="8">
        <v>54</v>
      </c>
      <c r="D46" s="12" t="s">
        <v>41</v>
      </c>
      <c r="E46" s="10">
        <v>76</v>
      </c>
      <c r="F46" s="11" t="s">
        <v>3</v>
      </c>
      <c r="G46" s="10">
        <v>92</v>
      </c>
      <c r="H46" s="11" t="s">
        <v>25</v>
      </c>
      <c r="I46" s="10">
        <v>58</v>
      </c>
      <c r="J46" s="11" t="s">
        <v>4</v>
      </c>
      <c r="K46" s="10">
        <v>45</v>
      </c>
      <c r="L46" s="11" t="s">
        <v>6</v>
      </c>
      <c r="M46" s="10">
        <v>80</v>
      </c>
      <c r="N46" s="11" t="s">
        <v>7</v>
      </c>
      <c r="O46" s="10">
        <f t="shared" si="0"/>
        <v>351</v>
      </c>
      <c r="P46" s="10">
        <f t="shared" si="1"/>
        <v>70.2</v>
      </c>
      <c r="Q46" s="10" t="s">
        <v>18</v>
      </c>
      <c r="R46" s="34" t="s">
        <v>113</v>
      </c>
    </row>
    <row r="47" spans="2:18" ht="15">
      <c r="B47" s="8"/>
      <c r="C47" s="8"/>
      <c r="D47" s="12"/>
      <c r="E47" s="10">
        <f>SUM(E5:E46)</f>
        <v>3168</v>
      </c>
      <c r="F47" s="10">
        <f aca="true" t="shared" si="2" ref="F47:P47">SUM(F5:F46)</f>
        <v>0</v>
      </c>
      <c r="G47" s="10">
        <f t="shared" si="2"/>
        <v>3447</v>
      </c>
      <c r="H47" s="10">
        <f t="shared" si="2"/>
        <v>0</v>
      </c>
      <c r="I47" s="10">
        <f t="shared" si="2"/>
        <v>3051</v>
      </c>
      <c r="J47" s="10">
        <f t="shared" si="2"/>
        <v>0</v>
      </c>
      <c r="K47" s="10">
        <f t="shared" si="2"/>
        <v>3113</v>
      </c>
      <c r="L47" s="10">
        <f t="shared" si="2"/>
        <v>0</v>
      </c>
      <c r="M47" s="10">
        <f t="shared" si="2"/>
        <v>3402</v>
      </c>
      <c r="N47" s="10">
        <f t="shared" si="2"/>
        <v>0</v>
      </c>
      <c r="O47" s="10">
        <f t="shared" si="2"/>
        <v>16181</v>
      </c>
      <c r="P47" s="10">
        <f t="shared" si="2"/>
        <v>3236.1999999999994</v>
      </c>
      <c r="Q47" s="10"/>
      <c r="R47" s="34"/>
    </row>
    <row r="48" spans="2:18" ht="15">
      <c r="B48" s="8"/>
      <c r="C48" s="8"/>
      <c r="D48" s="12"/>
      <c r="E48" s="10">
        <f>+E47/42</f>
        <v>75.42857142857143</v>
      </c>
      <c r="F48" s="10">
        <f aca="true" t="shared" si="3" ref="F48:P48">+F47/42</f>
        <v>0</v>
      </c>
      <c r="G48" s="10">
        <f t="shared" si="3"/>
        <v>82.07142857142857</v>
      </c>
      <c r="H48" s="10">
        <f t="shared" si="3"/>
        <v>0</v>
      </c>
      <c r="I48" s="10">
        <f t="shared" si="3"/>
        <v>72.64285714285714</v>
      </c>
      <c r="J48" s="10">
        <f t="shared" si="3"/>
        <v>0</v>
      </c>
      <c r="K48" s="10">
        <f t="shared" si="3"/>
        <v>74.11904761904762</v>
      </c>
      <c r="L48" s="10">
        <f t="shared" si="3"/>
        <v>0</v>
      </c>
      <c r="M48" s="10">
        <f t="shared" si="3"/>
        <v>81</v>
      </c>
      <c r="N48" s="10">
        <f t="shared" si="3"/>
        <v>0</v>
      </c>
      <c r="O48" s="10">
        <f t="shared" si="3"/>
        <v>385.26190476190476</v>
      </c>
      <c r="P48" s="10">
        <f t="shared" si="3"/>
        <v>77.05238095238094</v>
      </c>
      <c r="Q48" s="10"/>
      <c r="R48" s="34"/>
    </row>
  </sheetData>
  <sheetProtection/>
  <mergeCells count="2">
    <mergeCell ref="B1:Q1"/>
    <mergeCell ref="B2:Q2"/>
  </mergeCells>
  <printOptions horizontalCentered="1"/>
  <pageMargins left="0" right="0" top="0.03937007874015748" bottom="0.03937007874015748" header="0.5118110236220472" footer="0.5118110236220472"/>
  <pageSetup fitToHeight="3" fitToWidth="3" horizontalDpi="120" verticalDpi="1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115" zoomScaleNormal="115" zoomScalePageLayoutView="0" workbookViewId="0" topLeftCell="A1">
      <selection activeCell="M5" sqref="M5:M33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10.28125" style="2" hidden="1" customWidth="1"/>
    <col min="4" max="4" width="27.28125" style="1" customWidth="1"/>
    <col min="5" max="5" width="7.7109375" style="31" customWidth="1"/>
    <col min="6" max="6" width="7.7109375" style="19" customWidth="1"/>
    <col min="7" max="7" width="7.7109375" style="31" customWidth="1"/>
    <col min="8" max="8" width="7.7109375" style="19" customWidth="1"/>
    <col min="9" max="9" width="7.7109375" style="31" customWidth="1"/>
    <col min="10" max="10" width="7.7109375" style="19" customWidth="1"/>
    <col min="11" max="11" width="7.7109375" style="31" customWidth="1"/>
    <col min="12" max="12" width="7.7109375" style="19" customWidth="1"/>
    <col min="13" max="13" width="7.7109375" style="31" customWidth="1"/>
    <col min="14" max="14" width="7.7109375" style="19" customWidth="1"/>
    <col min="15" max="16" width="7.7109375" style="31" customWidth="1"/>
    <col min="17" max="17" width="4.140625" style="31" customWidth="1"/>
    <col min="18" max="18" width="8.7109375" style="19" customWidth="1"/>
    <col min="19" max="20" width="9.140625" style="1" customWidth="1"/>
    <col min="21" max="21" width="8.421875" style="1" customWidth="1"/>
    <col min="22" max="16384" width="9.140625" style="1" customWidth="1"/>
  </cols>
  <sheetData>
    <row r="1" spans="2:17" ht="1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5"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4:18" ht="15">
      <c r="D3" s="32"/>
      <c r="E3" s="32">
        <v>184</v>
      </c>
      <c r="F3" s="32"/>
      <c r="G3" s="4" t="s">
        <v>22</v>
      </c>
      <c r="H3" s="32"/>
      <c r="I3" s="4" t="s">
        <v>26</v>
      </c>
      <c r="J3" s="32"/>
      <c r="K3" s="4" t="s">
        <v>23</v>
      </c>
      <c r="L3" s="32"/>
      <c r="M3" s="4" t="s">
        <v>24</v>
      </c>
      <c r="N3" s="5"/>
      <c r="R3" s="32"/>
    </row>
    <row r="4" spans="2:18" s="7" customFormat="1" ht="15">
      <c r="B4" s="8" t="s">
        <v>0</v>
      </c>
      <c r="C4" s="8"/>
      <c r="D4" s="9" t="s">
        <v>12</v>
      </c>
      <c r="E4" s="10" t="s">
        <v>13</v>
      </c>
      <c r="F4" s="11" t="s">
        <v>17</v>
      </c>
      <c r="G4" s="10" t="s">
        <v>14</v>
      </c>
      <c r="H4" s="11" t="s">
        <v>17</v>
      </c>
      <c r="I4" s="10" t="s">
        <v>9</v>
      </c>
      <c r="J4" s="11" t="s">
        <v>17</v>
      </c>
      <c r="K4" s="10" t="s">
        <v>10</v>
      </c>
      <c r="L4" s="11" t="s">
        <v>17</v>
      </c>
      <c r="M4" s="10" t="s">
        <v>11</v>
      </c>
      <c r="N4" s="11" t="s">
        <v>17</v>
      </c>
      <c r="O4" s="10" t="s">
        <v>8</v>
      </c>
      <c r="P4" s="10" t="s">
        <v>15</v>
      </c>
      <c r="Q4" s="10" t="s">
        <v>16</v>
      </c>
      <c r="R4" s="10" t="s">
        <v>115</v>
      </c>
    </row>
    <row r="5" spans="1:18" ht="15">
      <c r="A5" s="1">
        <v>1</v>
      </c>
      <c r="B5" s="8">
        <v>19112547</v>
      </c>
      <c r="C5" s="8">
        <v>45</v>
      </c>
      <c r="D5" s="14" t="s">
        <v>96</v>
      </c>
      <c r="E5" s="10">
        <v>92</v>
      </c>
      <c r="F5" s="11" t="s">
        <v>25</v>
      </c>
      <c r="G5" s="10">
        <v>94</v>
      </c>
      <c r="H5" s="11" t="s">
        <v>25</v>
      </c>
      <c r="I5" s="10">
        <v>96</v>
      </c>
      <c r="J5" s="11" t="s">
        <v>25</v>
      </c>
      <c r="K5" s="10">
        <v>98</v>
      </c>
      <c r="L5" s="11" t="s">
        <v>25</v>
      </c>
      <c r="M5" s="22">
        <v>100</v>
      </c>
      <c r="N5" s="11" t="s">
        <v>25</v>
      </c>
      <c r="O5" s="10">
        <f aca="true" t="shared" si="0" ref="O5:O44">E5+G5+I5+K5+M5</f>
        <v>480</v>
      </c>
      <c r="P5" s="10">
        <f aca="true" t="shared" si="1" ref="P5:P44">O5*100/500</f>
        <v>96</v>
      </c>
      <c r="Q5" s="10" t="s">
        <v>18</v>
      </c>
      <c r="R5" s="36"/>
    </row>
    <row r="6" spans="1:18" ht="15">
      <c r="A6" s="1">
        <f>+A5+1</f>
        <v>2</v>
      </c>
      <c r="B6" s="8">
        <v>19112545</v>
      </c>
      <c r="C6" s="8">
        <v>43</v>
      </c>
      <c r="D6" s="14" t="s">
        <v>87</v>
      </c>
      <c r="E6" s="10">
        <v>94</v>
      </c>
      <c r="F6" s="11" t="s">
        <v>25</v>
      </c>
      <c r="G6" s="10">
        <v>97</v>
      </c>
      <c r="H6" s="11" t="s">
        <v>25</v>
      </c>
      <c r="I6" s="10">
        <v>94</v>
      </c>
      <c r="J6" s="11" t="s">
        <v>25</v>
      </c>
      <c r="K6" s="10">
        <v>98</v>
      </c>
      <c r="L6" s="11" t="s">
        <v>25</v>
      </c>
      <c r="M6" s="22">
        <v>100</v>
      </c>
      <c r="N6" s="11" t="s">
        <v>25</v>
      </c>
      <c r="O6" s="10">
        <f t="shared" si="0"/>
        <v>483</v>
      </c>
      <c r="P6" s="10">
        <f t="shared" si="1"/>
        <v>96.6</v>
      </c>
      <c r="Q6" s="10" t="s">
        <v>18</v>
      </c>
      <c r="R6" s="36"/>
    </row>
    <row r="7" spans="1:18" ht="15">
      <c r="A7" s="1">
        <f aca="true" t="shared" si="2" ref="A7:A44">+A6+1</f>
        <v>3</v>
      </c>
      <c r="B7" s="8">
        <v>19112538</v>
      </c>
      <c r="C7" s="8">
        <v>36</v>
      </c>
      <c r="D7" s="14" t="s">
        <v>57</v>
      </c>
      <c r="E7" s="10">
        <v>93</v>
      </c>
      <c r="F7" s="11" t="s">
        <v>25</v>
      </c>
      <c r="G7" s="10">
        <v>93</v>
      </c>
      <c r="H7" s="11" t="s">
        <v>25</v>
      </c>
      <c r="I7" s="10">
        <v>99</v>
      </c>
      <c r="J7" s="11" t="s">
        <v>25</v>
      </c>
      <c r="K7" s="10">
        <v>96</v>
      </c>
      <c r="L7" s="11" t="s">
        <v>25</v>
      </c>
      <c r="M7" s="22">
        <v>100</v>
      </c>
      <c r="N7" s="11" t="s">
        <v>25</v>
      </c>
      <c r="O7" s="10">
        <f t="shared" si="0"/>
        <v>481</v>
      </c>
      <c r="P7" s="10">
        <f t="shared" si="1"/>
        <v>96.2</v>
      </c>
      <c r="Q7" s="10" t="s">
        <v>18</v>
      </c>
      <c r="R7" s="36"/>
    </row>
    <row r="8" spans="1:18" ht="15">
      <c r="A8" s="1">
        <f t="shared" si="2"/>
        <v>4</v>
      </c>
      <c r="B8" s="8">
        <v>19112549</v>
      </c>
      <c r="C8" s="8">
        <v>47</v>
      </c>
      <c r="D8" s="14" t="s">
        <v>103</v>
      </c>
      <c r="E8" s="10">
        <v>88</v>
      </c>
      <c r="F8" s="11" t="s">
        <v>1</v>
      </c>
      <c r="G8" s="10">
        <v>91</v>
      </c>
      <c r="H8" s="11" t="s">
        <v>1</v>
      </c>
      <c r="I8" s="10">
        <v>97</v>
      </c>
      <c r="J8" s="11" t="s">
        <v>25</v>
      </c>
      <c r="K8" s="10">
        <v>96</v>
      </c>
      <c r="L8" s="11" t="s">
        <v>25</v>
      </c>
      <c r="M8" s="10">
        <v>99</v>
      </c>
      <c r="N8" s="11" t="s">
        <v>25</v>
      </c>
      <c r="O8" s="10">
        <f t="shared" si="0"/>
        <v>471</v>
      </c>
      <c r="P8" s="10">
        <f t="shared" si="1"/>
        <v>94.2</v>
      </c>
      <c r="Q8" s="10" t="s">
        <v>18</v>
      </c>
      <c r="R8" s="36"/>
    </row>
    <row r="9" spans="1:18" ht="15">
      <c r="A9" s="1">
        <f t="shared" si="2"/>
        <v>5</v>
      </c>
      <c r="B9" s="8">
        <v>19112574</v>
      </c>
      <c r="C9" s="8">
        <v>72</v>
      </c>
      <c r="D9" s="14" t="s">
        <v>58</v>
      </c>
      <c r="E9" s="10">
        <v>80</v>
      </c>
      <c r="F9" s="11" t="s">
        <v>3</v>
      </c>
      <c r="G9" s="10">
        <v>93</v>
      </c>
      <c r="H9" s="11" t="s">
        <v>25</v>
      </c>
      <c r="I9" s="10">
        <v>93</v>
      </c>
      <c r="J9" s="11" t="s">
        <v>25</v>
      </c>
      <c r="K9" s="10">
        <v>91</v>
      </c>
      <c r="L9" s="11" t="s">
        <v>25</v>
      </c>
      <c r="M9" s="10">
        <v>98</v>
      </c>
      <c r="N9" s="11" t="s">
        <v>25</v>
      </c>
      <c r="O9" s="10">
        <f t="shared" si="0"/>
        <v>455</v>
      </c>
      <c r="P9" s="10">
        <f t="shared" si="1"/>
        <v>91</v>
      </c>
      <c r="Q9" s="10" t="s">
        <v>18</v>
      </c>
      <c r="R9" s="36"/>
    </row>
    <row r="10" spans="1:18" ht="15">
      <c r="A10" s="1">
        <f t="shared" si="2"/>
        <v>6</v>
      </c>
      <c r="B10" s="8">
        <v>19112534</v>
      </c>
      <c r="C10" s="8">
        <v>32</v>
      </c>
      <c r="D10" s="14" t="s">
        <v>44</v>
      </c>
      <c r="E10" s="10">
        <v>94</v>
      </c>
      <c r="F10" s="11" t="s">
        <v>25</v>
      </c>
      <c r="G10" s="10">
        <v>91</v>
      </c>
      <c r="H10" s="11" t="s">
        <v>1</v>
      </c>
      <c r="I10" s="10">
        <v>98</v>
      </c>
      <c r="J10" s="11" t="s">
        <v>25</v>
      </c>
      <c r="K10" s="10">
        <v>96</v>
      </c>
      <c r="L10" s="11" t="s">
        <v>25</v>
      </c>
      <c r="M10" s="10">
        <v>95</v>
      </c>
      <c r="N10" s="11" t="s">
        <v>25</v>
      </c>
      <c r="O10" s="10">
        <f t="shared" si="0"/>
        <v>474</v>
      </c>
      <c r="P10" s="10">
        <f t="shared" si="1"/>
        <v>94.8</v>
      </c>
      <c r="Q10" s="10" t="s">
        <v>18</v>
      </c>
      <c r="R10" s="36"/>
    </row>
    <row r="11" spans="1:18" ht="15">
      <c r="A11" s="1">
        <f t="shared" si="2"/>
        <v>7</v>
      </c>
      <c r="B11" s="8">
        <v>19112533</v>
      </c>
      <c r="C11" s="8">
        <v>31</v>
      </c>
      <c r="D11" s="14" t="s">
        <v>43</v>
      </c>
      <c r="E11" s="10">
        <v>85</v>
      </c>
      <c r="F11" s="11" t="s">
        <v>2</v>
      </c>
      <c r="G11" s="10">
        <v>93</v>
      </c>
      <c r="H11" s="11" t="s">
        <v>25</v>
      </c>
      <c r="I11" s="10">
        <v>95</v>
      </c>
      <c r="J11" s="11" t="s">
        <v>25</v>
      </c>
      <c r="K11" s="10">
        <v>95</v>
      </c>
      <c r="L11" s="11" t="s">
        <v>25</v>
      </c>
      <c r="M11" s="10">
        <v>95</v>
      </c>
      <c r="N11" s="11" t="s">
        <v>25</v>
      </c>
      <c r="O11" s="10">
        <f t="shared" si="0"/>
        <v>463</v>
      </c>
      <c r="P11" s="10">
        <f t="shared" si="1"/>
        <v>92.6</v>
      </c>
      <c r="Q11" s="10" t="s">
        <v>18</v>
      </c>
      <c r="R11" s="36"/>
    </row>
    <row r="12" spans="1:18" ht="15">
      <c r="A12" s="1">
        <f t="shared" si="2"/>
        <v>8</v>
      </c>
      <c r="B12" s="8">
        <v>19112540</v>
      </c>
      <c r="C12" s="8">
        <v>38</v>
      </c>
      <c r="D12" s="13" t="s">
        <v>66</v>
      </c>
      <c r="E12" s="10">
        <v>88</v>
      </c>
      <c r="F12" s="11" t="s">
        <v>1</v>
      </c>
      <c r="G12" s="10">
        <v>95</v>
      </c>
      <c r="H12" s="11" t="s">
        <v>25</v>
      </c>
      <c r="I12" s="10">
        <v>93</v>
      </c>
      <c r="J12" s="11" t="s">
        <v>25</v>
      </c>
      <c r="K12" s="10">
        <v>95</v>
      </c>
      <c r="L12" s="11" t="s">
        <v>25</v>
      </c>
      <c r="M12" s="10">
        <v>95</v>
      </c>
      <c r="N12" s="11" t="s">
        <v>25</v>
      </c>
      <c r="O12" s="10">
        <f t="shared" si="0"/>
        <v>466</v>
      </c>
      <c r="P12" s="10">
        <f t="shared" si="1"/>
        <v>93.2</v>
      </c>
      <c r="Q12" s="10" t="s">
        <v>18</v>
      </c>
      <c r="R12" s="35"/>
    </row>
    <row r="13" spans="1:18" ht="15">
      <c r="A13" s="1">
        <f t="shared" si="2"/>
        <v>9</v>
      </c>
      <c r="B13" s="8">
        <v>19112535</v>
      </c>
      <c r="C13" s="8">
        <v>33</v>
      </c>
      <c r="D13" s="14" t="s">
        <v>50</v>
      </c>
      <c r="E13" s="10">
        <v>88</v>
      </c>
      <c r="F13" s="11" t="s">
        <v>1</v>
      </c>
      <c r="G13" s="10">
        <v>94</v>
      </c>
      <c r="H13" s="11" t="s">
        <v>25</v>
      </c>
      <c r="I13" s="10">
        <v>85</v>
      </c>
      <c r="J13" s="11" t="s">
        <v>1</v>
      </c>
      <c r="K13" s="10">
        <v>91</v>
      </c>
      <c r="L13" s="11" t="s">
        <v>25</v>
      </c>
      <c r="M13" s="10">
        <v>95</v>
      </c>
      <c r="N13" s="11" t="s">
        <v>25</v>
      </c>
      <c r="O13" s="10">
        <f t="shared" si="0"/>
        <v>453</v>
      </c>
      <c r="P13" s="10">
        <f t="shared" si="1"/>
        <v>90.6</v>
      </c>
      <c r="Q13" s="10" t="s">
        <v>18</v>
      </c>
      <c r="R13" s="36"/>
    </row>
    <row r="14" spans="1:18" ht="15">
      <c r="A14" s="1">
        <f t="shared" si="2"/>
        <v>10</v>
      </c>
      <c r="B14" s="8">
        <v>19112537</v>
      </c>
      <c r="C14" s="8">
        <v>35</v>
      </c>
      <c r="D14" s="14" t="s">
        <v>53</v>
      </c>
      <c r="E14" s="10">
        <v>88</v>
      </c>
      <c r="F14" s="11" t="s">
        <v>1</v>
      </c>
      <c r="G14" s="10">
        <v>92</v>
      </c>
      <c r="H14" s="11" t="s">
        <v>25</v>
      </c>
      <c r="I14" s="10">
        <v>92</v>
      </c>
      <c r="J14" s="11" t="s">
        <v>25</v>
      </c>
      <c r="K14" s="10">
        <v>94</v>
      </c>
      <c r="L14" s="11" t="s">
        <v>25</v>
      </c>
      <c r="M14" s="10">
        <v>94</v>
      </c>
      <c r="N14" s="11" t="s">
        <v>25</v>
      </c>
      <c r="O14" s="10">
        <f t="shared" si="0"/>
        <v>460</v>
      </c>
      <c r="P14" s="10">
        <f t="shared" si="1"/>
        <v>92</v>
      </c>
      <c r="Q14" s="10" t="s">
        <v>18</v>
      </c>
      <c r="R14" s="36"/>
    </row>
    <row r="15" spans="1:18" ht="15">
      <c r="A15" s="1">
        <f t="shared" si="2"/>
        <v>11</v>
      </c>
      <c r="B15" s="8">
        <v>19112583</v>
      </c>
      <c r="C15" s="8">
        <v>81</v>
      </c>
      <c r="D15" s="14" t="s">
        <v>95</v>
      </c>
      <c r="E15" s="10">
        <v>90</v>
      </c>
      <c r="F15" s="11" t="s">
        <v>1</v>
      </c>
      <c r="G15" s="10">
        <v>94</v>
      </c>
      <c r="H15" s="11" t="s">
        <v>25</v>
      </c>
      <c r="I15" s="10">
        <v>70</v>
      </c>
      <c r="J15" s="11" t="s">
        <v>2</v>
      </c>
      <c r="K15" s="10">
        <v>90</v>
      </c>
      <c r="L15" s="11" t="s">
        <v>25</v>
      </c>
      <c r="M15" s="10">
        <v>94</v>
      </c>
      <c r="N15" s="11" t="s">
        <v>25</v>
      </c>
      <c r="O15" s="10">
        <f t="shared" si="0"/>
        <v>438</v>
      </c>
      <c r="P15" s="10">
        <f t="shared" si="1"/>
        <v>87.6</v>
      </c>
      <c r="Q15" s="10" t="s">
        <v>18</v>
      </c>
      <c r="R15" s="36"/>
    </row>
    <row r="16" spans="1:18" ht="15">
      <c r="A16" s="1">
        <f t="shared" si="2"/>
        <v>12</v>
      </c>
      <c r="B16" s="8">
        <v>19112550</v>
      </c>
      <c r="C16" s="8">
        <v>48</v>
      </c>
      <c r="D16" s="14" t="s">
        <v>105</v>
      </c>
      <c r="E16" s="10">
        <v>79</v>
      </c>
      <c r="F16" s="11" t="s">
        <v>3</v>
      </c>
      <c r="G16" s="10">
        <v>80</v>
      </c>
      <c r="H16" s="11" t="s">
        <v>3</v>
      </c>
      <c r="I16" s="10">
        <v>91</v>
      </c>
      <c r="J16" s="11" t="s">
        <v>25</v>
      </c>
      <c r="K16" s="10">
        <v>86</v>
      </c>
      <c r="L16" s="11" t="s">
        <v>1</v>
      </c>
      <c r="M16" s="10">
        <v>94</v>
      </c>
      <c r="N16" s="11" t="s">
        <v>25</v>
      </c>
      <c r="O16" s="10">
        <f t="shared" si="0"/>
        <v>430</v>
      </c>
      <c r="P16" s="10">
        <f t="shared" si="1"/>
        <v>86</v>
      </c>
      <c r="Q16" s="10" t="s">
        <v>18</v>
      </c>
      <c r="R16" s="36"/>
    </row>
    <row r="17" spans="1:18" ht="15">
      <c r="A17" s="1">
        <f t="shared" si="2"/>
        <v>13</v>
      </c>
      <c r="B17" s="8">
        <v>19112531</v>
      </c>
      <c r="C17" s="8">
        <v>29</v>
      </c>
      <c r="D17" s="13" t="s">
        <v>37</v>
      </c>
      <c r="E17" s="10">
        <v>79</v>
      </c>
      <c r="F17" s="11" t="s">
        <v>3</v>
      </c>
      <c r="G17" s="10">
        <v>95</v>
      </c>
      <c r="H17" s="11" t="s">
        <v>25</v>
      </c>
      <c r="I17" s="10">
        <v>80</v>
      </c>
      <c r="J17" s="11" t="s">
        <v>1</v>
      </c>
      <c r="K17" s="10">
        <v>82</v>
      </c>
      <c r="L17" s="11" t="s">
        <v>1</v>
      </c>
      <c r="M17" s="10">
        <v>92</v>
      </c>
      <c r="N17" s="11" t="s">
        <v>1</v>
      </c>
      <c r="O17" s="10">
        <f t="shared" si="0"/>
        <v>428</v>
      </c>
      <c r="P17" s="10">
        <f t="shared" si="1"/>
        <v>85.6</v>
      </c>
      <c r="Q17" s="10" t="s">
        <v>18</v>
      </c>
      <c r="R17" s="35"/>
    </row>
    <row r="18" spans="1:18" ht="15">
      <c r="A18" s="1">
        <f t="shared" si="2"/>
        <v>14</v>
      </c>
      <c r="B18" s="8">
        <v>19112580</v>
      </c>
      <c r="C18" s="8">
        <v>78</v>
      </c>
      <c r="D18" s="14" t="s">
        <v>80</v>
      </c>
      <c r="E18" s="10">
        <v>86</v>
      </c>
      <c r="F18" s="11" t="s">
        <v>2</v>
      </c>
      <c r="G18" s="10">
        <v>93</v>
      </c>
      <c r="H18" s="11" t="s">
        <v>25</v>
      </c>
      <c r="I18" s="10">
        <v>89</v>
      </c>
      <c r="J18" s="11" t="s">
        <v>1</v>
      </c>
      <c r="K18" s="10">
        <v>92</v>
      </c>
      <c r="L18" s="11" t="s">
        <v>25</v>
      </c>
      <c r="M18" s="10">
        <v>91</v>
      </c>
      <c r="N18" s="11" t="s">
        <v>1</v>
      </c>
      <c r="O18" s="10">
        <f t="shared" si="0"/>
        <v>451</v>
      </c>
      <c r="P18" s="10">
        <f t="shared" si="1"/>
        <v>90.2</v>
      </c>
      <c r="Q18" s="10" t="s">
        <v>18</v>
      </c>
      <c r="R18" s="36"/>
    </row>
    <row r="19" spans="1:18" ht="15">
      <c r="A19" s="1">
        <f t="shared" si="2"/>
        <v>15</v>
      </c>
      <c r="B19" s="8">
        <v>19112532</v>
      </c>
      <c r="C19" s="8">
        <v>30</v>
      </c>
      <c r="D19" s="14" t="s">
        <v>42</v>
      </c>
      <c r="E19" s="10">
        <v>73</v>
      </c>
      <c r="F19" s="11" t="s">
        <v>4</v>
      </c>
      <c r="G19" s="10">
        <v>81</v>
      </c>
      <c r="H19" s="11" t="s">
        <v>2</v>
      </c>
      <c r="I19" s="10">
        <v>69</v>
      </c>
      <c r="J19" s="11" t="s">
        <v>3</v>
      </c>
      <c r="K19" s="10">
        <v>91</v>
      </c>
      <c r="L19" s="11" t="s">
        <v>25</v>
      </c>
      <c r="M19" s="10">
        <v>91</v>
      </c>
      <c r="N19" s="11" t="s">
        <v>1</v>
      </c>
      <c r="O19" s="10">
        <f t="shared" si="0"/>
        <v>405</v>
      </c>
      <c r="P19" s="10">
        <f t="shared" si="1"/>
        <v>81</v>
      </c>
      <c r="Q19" s="10" t="s">
        <v>18</v>
      </c>
      <c r="R19" s="36"/>
    </row>
    <row r="20" spans="1:18" ht="15">
      <c r="A20" s="1">
        <f t="shared" si="2"/>
        <v>16</v>
      </c>
      <c r="B20" s="8">
        <v>19112551</v>
      </c>
      <c r="C20" s="8">
        <v>49</v>
      </c>
      <c r="D20" s="14" t="s">
        <v>107</v>
      </c>
      <c r="E20" s="10">
        <v>82</v>
      </c>
      <c r="F20" s="11" t="s">
        <v>2</v>
      </c>
      <c r="G20" s="10">
        <v>91</v>
      </c>
      <c r="H20" s="11" t="s">
        <v>1</v>
      </c>
      <c r="I20" s="10">
        <v>91</v>
      </c>
      <c r="J20" s="11" t="s">
        <v>25</v>
      </c>
      <c r="K20" s="10">
        <v>85</v>
      </c>
      <c r="L20" s="11" t="s">
        <v>1</v>
      </c>
      <c r="M20" s="10">
        <v>91</v>
      </c>
      <c r="N20" s="11" t="s">
        <v>1</v>
      </c>
      <c r="O20" s="10">
        <f t="shared" si="0"/>
        <v>440</v>
      </c>
      <c r="P20" s="10">
        <f t="shared" si="1"/>
        <v>88</v>
      </c>
      <c r="Q20" s="10" t="s">
        <v>18</v>
      </c>
      <c r="R20" s="36"/>
    </row>
    <row r="21" spans="1:18" ht="15">
      <c r="A21" s="1">
        <f t="shared" si="2"/>
        <v>17</v>
      </c>
      <c r="B21" s="8">
        <v>19112548</v>
      </c>
      <c r="C21" s="8">
        <v>46</v>
      </c>
      <c r="D21" s="14" t="s">
        <v>101</v>
      </c>
      <c r="E21" s="10">
        <v>73</v>
      </c>
      <c r="F21" s="11" t="s">
        <v>4</v>
      </c>
      <c r="G21" s="10">
        <v>79</v>
      </c>
      <c r="H21" s="11" t="s">
        <v>3</v>
      </c>
      <c r="I21" s="10">
        <v>91</v>
      </c>
      <c r="J21" s="11" t="s">
        <v>25</v>
      </c>
      <c r="K21" s="10">
        <v>82</v>
      </c>
      <c r="L21" s="11" t="s">
        <v>1</v>
      </c>
      <c r="M21" s="10">
        <v>91</v>
      </c>
      <c r="N21" s="11" t="s">
        <v>1</v>
      </c>
      <c r="O21" s="10">
        <f t="shared" si="0"/>
        <v>416</v>
      </c>
      <c r="P21" s="10">
        <f t="shared" si="1"/>
        <v>83.2</v>
      </c>
      <c r="Q21" s="10" t="s">
        <v>18</v>
      </c>
      <c r="R21" s="36"/>
    </row>
    <row r="22" spans="1:18" ht="15">
      <c r="A22" s="1">
        <f t="shared" si="2"/>
        <v>18</v>
      </c>
      <c r="B22" s="8">
        <v>19112529</v>
      </c>
      <c r="C22" s="8">
        <v>27</v>
      </c>
      <c r="D22" s="14" t="s">
        <v>31</v>
      </c>
      <c r="E22" s="10">
        <v>74</v>
      </c>
      <c r="F22" s="11" t="s">
        <v>4</v>
      </c>
      <c r="G22" s="10">
        <v>69</v>
      </c>
      <c r="H22" s="11" t="s">
        <v>5</v>
      </c>
      <c r="I22" s="10">
        <v>93</v>
      </c>
      <c r="J22" s="11" t="s">
        <v>25</v>
      </c>
      <c r="K22" s="10">
        <v>80</v>
      </c>
      <c r="L22" s="11" t="s">
        <v>1</v>
      </c>
      <c r="M22" s="10">
        <v>91</v>
      </c>
      <c r="N22" s="11" t="s">
        <v>1</v>
      </c>
      <c r="O22" s="10">
        <f t="shared" si="0"/>
        <v>407</v>
      </c>
      <c r="P22" s="10">
        <f t="shared" si="1"/>
        <v>81.4</v>
      </c>
      <c r="Q22" s="10" t="s">
        <v>18</v>
      </c>
      <c r="R22" s="36"/>
    </row>
    <row r="23" spans="1:18" ht="15">
      <c r="A23" s="1">
        <f t="shared" si="2"/>
        <v>19</v>
      </c>
      <c r="B23" s="8">
        <v>19112577</v>
      </c>
      <c r="C23" s="8">
        <v>75</v>
      </c>
      <c r="D23" s="14" t="s">
        <v>65</v>
      </c>
      <c r="E23" s="10">
        <v>74</v>
      </c>
      <c r="F23" s="11" t="s">
        <v>4</v>
      </c>
      <c r="G23" s="10">
        <v>79</v>
      </c>
      <c r="H23" s="11" t="s">
        <v>3</v>
      </c>
      <c r="I23" s="10">
        <v>71</v>
      </c>
      <c r="J23" s="11" t="s">
        <v>2</v>
      </c>
      <c r="K23" s="10">
        <v>77</v>
      </c>
      <c r="L23" s="11" t="s">
        <v>2</v>
      </c>
      <c r="M23" s="10">
        <v>90</v>
      </c>
      <c r="N23" s="11" t="s">
        <v>1</v>
      </c>
      <c r="O23" s="10">
        <f t="shared" si="0"/>
        <v>391</v>
      </c>
      <c r="P23" s="10">
        <f t="shared" si="1"/>
        <v>78.2</v>
      </c>
      <c r="Q23" s="10" t="s">
        <v>18</v>
      </c>
      <c r="R23" s="36"/>
    </row>
    <row r="24" spans="1:18" ht="15">
      <c r="A24" s="1">
        <f t="shared" si="2"/>
        <v>20</v>
      </c>
      <c r="B24" s="8">
        <v>19112576</v>
      </c>
      <c r="C24" s="8">
        <v>74</v>
      </c>
      <c r="D24" s="13" t="s">
        <v>63</v>
      </c>
      <c r="E24" s="10">
        <v>79</v>
      </c>
      <c r="F24" s="11" t="s">
        <v>3</v>
      </c>
      <c r="G24" s="10">
        <v>91</v>
      </c>
      <c r="H24" s="11" t="s">
        <v>1</v>
      </c>
      <c r="I24" s="10">
        <v>69</v>
      </c>
      <c r="J24" s="11" t="s">
        <v>3</v>
      </c>
      <c r="K24" s="10">
        <v>68</v>
      </c>
      <c r="L24" s="11" t="s">
        <v>3</v>
      </c>
      <c r="M24" s="10">
        <v>89</v>
      </c>
      <c r="N24" s="11" t="s">
        <v>1</v>
      </c>
      <c r="O24" s="10">
        <f t="shared" si="0"/>
        <v>396</v>
      </c>
      <c r="P24" s="10">
        <f t="shared" si="1"/>
        <v>79.2</v>
      </c>
      <c r="Q24" s="10" t="s">
        <v>18</v>
      </c>
      <c r="R24" s="35"/>
    </row>
    <row r="25" spans="1:18" ht="15">
      <c r="A25" s="1">
        <f t="shared" si="2"/>
        <v>21</v>
      </c>
      <c r="B25" s="8">
        <v>19112541</v>
      </c>
      <c r="C25" s="8">
        <v>39</v>
      </c>
      <c r="D25" s="14" t="s">
        <v>73</v>
      </c>
      <c r="E25" s="10">
        <v>69</v>
      </c>
      <c r="F25" s="11" t="s">
        <v>5</v>
      </c>
      <c r="G25" s="10">
        <v>72</v>
      </c>
      <c r="H25" s="11" t="s">
        <v>4</v>
      </c>
      <c r="I25" s="10">
        <v>68</v>
      </c>
      <c r="J25" s="11" t="s">
        <v>3</v>
      </c>
      <c r="K25" s="10">
        <v>88</v>
      </c>
      <c r="L25" s="11" t="s">
        <v>1</v>
      </c>
      <c r="M25" s="10">
        <v>84</v>
      </c>
      <c r="N25" s="11" t="s">
        <v>2</v>
      </c>
      <c r="O25" s="10">
        <f t="shared" si="0"/>
        <v>381</v>
      </c>
      <c r="P25" s="10">
        <f t="shared" si="1"/>
        <v>76.2</v>
      </c>
      <c r="Q25" s="10" t="s">
        <v>18</v>
      </c>
      <c r="R25" s="36"/>
    </row>
    <row r="26" spans="1:18" ht="15">
      <c r="A26" s="1">
        <f t="shared" si="2"/>
        <v>22</v>
      </c>
      <c r="B26" s="8">
        <v>19112528</v>
      </c>
      <c r="C26" s="8">
        <v>26</v>
      </c>
      <c r="D26" s="13" t="s">
        <v>28</v>
      </c>
      <c r="E26" s="10">
        <v>81</v>
      </c>
      <c r="F26" s="11" t="s">
        <v>3</v>
      </c>
      <c r="G26" s="10">
        <v>81</v>
      </c>
      <c r="H26" s="11" t="s">
        <v>2</v>
      </c>
      <c r="I26" s="10">
        <v>83</v>
      </c>
      <c r="J26" s="11" t="s">
        <v>1</v>
      </c>
      <c r="K26" s="10">
        <v>84</v>
      </c>
      <c r="L26" s="11" t="s">
        <v>1</v>
      </c>
      <c r="M26" s="10">
        <v>83</v>
      </c>
      <c r="N26" s="11" t="s">
        <v>2</v>
      </c>
      <c r="O26" s="10">
        <f t="shared" si="0"/>
        <v>412</v>
      </c>
      <c r="P26" s="10">
        <f t="shared" si="1"/>
        <v>82.4</v>
      </c>
      <c r="Q26" s="10" t="s">
        <v>18</v>
      </c>
      <c r="R26" s="35"/>
    </row>
    <row r="27" spans="1:18" ht="15">
      <c r="A27" s="1">
        <f t="shared" si="2"/>
        <v>23</v>
      </c>
      <c r="B27" s="8">
        <v>19112570</v>
      </c>
      <c r="C27" s="8">
        <v>68</v>
      </c>
      <c r="D27" s="14" t="s">
        <v>46</v>
      </c>
      <c r="E27" s="10">
        <v>74</v>
      </c>
      <c r="F27" s="11" t="s">
        <v>4</v>
      </c>
      <c r="G27" s="10">
        <v>82</v>
      </c>
      <c r="H27" s="11" t="s">
        <v>2</v>
      </c>
      <c r="I27" s="10">
        <v>58</v>
      </c>
      <c r="J27" s="11" t="s">
        <v>4</v>
      </c>
      <c r="K27" s="10">
        <v>64</v>
      </c>
      <c r="L27" s="11" t="s">
        <v>3</v>
      </c>
      <c r="M27" s="10">
        <v>82</v>
      </c>
      <c r="N27" s="11" t="s">
        <v>2</v>
      </c>
      <c r="O27" s="10">
        <f t="shared" si="0"/>
        <v>360</v>
      </c>
      <c r="P27" s="10">
        <f t="shared" si="1"/>
        <v>72</v>
      </c>
      <c r="Q27" s="10" t="s">
        <v>18</v>
      </c>
      <c r="R27" s="36"/>
    </row>
    <row r="28" spans="1:18" ht="15">
      <c r="A28" s="1">
        <f t="shared" si="2"/>
        <v>24</v>
      </c>
      <c r="B28" s="8">
        <v>19112579</v>
      </c>
      <c r="C28" s="8">
        <v>77</v>
      </c>
      <c r="D28" s="14" t="s">
        <v>77</v>
      </c>
      <c r="E28" s="10">
        <v>71</v>
      </c>
      <c r="F28" s="11" t="s">
        <v>4</v>
      </c>
      <c r="G28" s="10">
        <v>80</v>
      </c>
      <c r="H28" s="11" t="s">
        <v>3</v>
      </c>
      <c r="I28" s="10">
        <v>59</v>
      </c>
      <c r="J28" s="11" t="s">
        <v>4</v>
      </c>
      <c r="K28" s="10">
        <v>90</v>
      </c>
      <c r="L28" s="11" t="s">
        <v>25</v>
      </c>
      <c r="M28" s="10">
        <v>80</v>
      </c>
      <c r="N28" s="11" t="s">
        <v>3</v>
      </c>
      <c r="O28" s="10">
        <f t="shared" si="0"/>
        <v>380</v>
      </c>
      <c r="P28" s="10">
        <f t="shared" si="1"/>
        <v>76</v>
      </c>
      <c r="Q28" s="10" t="s">
        <v>18</v>
      </c>
      <c r="R28" s="36"/>
    </row>
    <row r="29" spans="1:18" ht="15">
      <c r="A29" s="1">
        <f t="shared" si="2"/>
        <v>25</v>
      </c>
      <c r="B29" s="8">
        <v>19112546</v>
      </c>
      <c r="C29" s="8">
        <v>44</v>
      </c>
      <c r="D29" s="14" t="s">
        <v>92</v>
      </c>
      <c r="E29" s="10">
        <v>79</v>
      </c>
      <c r="F29" s="11" t="s">
        <v>3</v>
      </c>
      <c r="G29" s="10">
        <v>80</v>
      </c>
      <c r="H29" s="11" t="s">
        <v>3</v>
      </c>
      <c r="I29" s="10">
        <v>69</v>
      </c>
      <c r="J29" s="11" t="s">
        <v>3</v>
      </c>
      <c r="K29" s="10">
        <v>68</v>
      </c>
      <c r="L29" s="11" t="s">
        <v>3</v>
      </c>
      <c r="M29" s="10">
        <v>80</v>
      </c>
      <c r="N29" s="11" t="s">
        <v>3</v>
      </c>
      <c r="O29" s="10">
        <f t="shared" si="0"/>
        <v>376</v>
      </c>
      <c r="P29" s="10">
        <f t="shared" si="1"/>
        <v>75.2</v>
      </c>
      <c r="Q29" s="10" t="s">
        <v>18</v>
      </c>
      <c r="R29" s="36"/>
    </row>
    <row r="30" spans="1:18" ht="15">
      <c r="A30" s="1">
        <f t="shared" si="2"/>
        <v>26</v>
      </c>
      <c r="B30" s="8">
        <v>19112536</v>
      </c>
      <c r="C30" s="8">
        <v>34</v>
      </c>
      <c r="D30" s="14" t="s">
        <v>51</v>
      </c>
      <c r="E30" s="10">
        <v>68</v>
      </c>
      <c r="F30" s="11" t="s">
        <v>5</v>
      </c>
      <c r="G30" s="10">
        <v>82</v>
      </c>
      <c r="H30" s="11" t="s">
        <v>2</v>
      </c>
      <c r="I30" s="10">
        <v>73</v>
      </c>
      <c r="J30" s="11" t="s">
        <v>2</v>
      </c>
      <c r="K30" s="10">
        <v>67</v>
      </c>
      <c r="L30" s="11" t="s">
        <v>3</v>
      </c>
      <c r="M30" s="10">
        <v>80</v>
      </c>
      <c r="N30" s="11" t="s">
        <v>3</v>
      </c>
      <c r="O30" s="10">
        <f t="shared" si="0"/>
        <v>370</v>
      </c>
      <c r="P30" s="10">
        <f t="shared" si="1"/>
        <v>74</v>
      </c>
      <c r="Q30" s="10" t="s">
        <v>18</v>
      </c>
      <c r="R30" s="36"/>
    </row>
    <row r="31" spans="1:18" ht="15">
      <c r="A31" s="1">
        <f t="shared" si="2"/>
        <v>27</v>
      </c>
      <c r="B31" s="8">
        <v>19112571</v>
      </c>
      <c r="C31" s="8">
        <v>69</v>
      </c>
      <c r="D31" s="14" t="s">
        <v>48</v>
      </c>
      <c r="E31" s="10">
        <v>73</v>
      </c>
      <c r="F31" s="11" t="s">
        <v>4</v>
      </c>
      <c r="G31" s="10">
        <v>80</v>
      </c>
      <c r="H31" s="11" t="s">
        <v>3</v>
      </c>
      <c r="I31" s="10">
        <v>66</v>
      </c>
      <c r="J31" s="11" t="s">
        <v>3</v>
      </c>
      <c r="K31" s="10">
        <v>64</v>
      </c>
      <c r="L31" s="11" t="s">
        <v>3</v>
      </c>
      <c r="M31" s="10">
        <v>79</v>
      </c>
      <c r="N31" s="11" t="s">
        <v>3</v>
      </c>
      <c r="O31" s="10">
        <f t="shared" si="0"/>
        <v>362</v>
      </c>
      <c r="P31" s="10">
        <f t="shared" si="1"/>
        <v>72.4</v>
      </c>
      <c r="Q31" s="10" t="s">
        <v>18</v>
      </c>
      <c r="R31" s="36"/>
    </row>
    <row r="32" spans="1:18" ht="15">
      <c r="A32" s="1">
        <f t="shared" si="2"/>
        <v>28</v>
      </c>
      <c r="B32" s="8">
        <v>19112578</v>
      </c>
      <c r="C32" s="8">
        <v>76</v>
      </c>
      <c r="D32" s="14" t="s">
        <v>67</v>
      </c>
      <c r="E32" s="10">
        <v>70</v>
      </c>
      <c r="F32" s="11" t="s">
        <v>4</v>
      </c>
      <c r="G32" s="10">
        <v>69</v>
      </c>
      <c r="H32" s="11" t="s">
        <v>5</v>
      </c>
      <c r="I32" s="10">
        <v>70</v>
      </c>
      <c r="J32" s="11" t="s">
        <v>2</v>
      </c>
      <c r="K32" s="10">
        <v>70</v>
      </c>
      <c r="L32" s="11" t="s">
        <v>2</v>
      </c>
      <c r="M32" s="10">
        <v>77</v>
      </c>
      <c r="N32" s="11" t="s">
        <v>3</v>
      </c>
      <c r="O32" s="10">
        <f t="shared" si="0"/>
        <v>356</v>
      </c>
      <c r="P32" s="10">
        <f t="shared" si="1"/>
        <v>71.2</v>
      </c>
      <c r="Q32" s="10" t="s">
        <v>18</v>
      </c>
      <c r="R32" s="36"/>
    </row>
    <row r="33" spans="1:18" ht="15">
      <c r="A33" s="1">
        <f t="shared" si="2"/>
        <v>29</v>
      </c>
      <c r="B33" s="8">
        <v>19112530</v>
      </c>
      <c r="C33" s="8">
        <v>28</v>
      </c>
      <c r="D33" s="14" t="s">
        <v>36</v>
      </c>
      <c r="E33" s="10">
        <v>77</v>
      </c>
      <c r="F33" s="11" t="s">
        <v>3</v>
      </c>
      <c r="G33" s="10">
        <v>70</v>
      </c>
      <c r="H33" s="11" t="s">
        <v>4</v>
      </c>
      <c r="I33" s="10">
        <v>68</v>
      </c>
      <c r="J33" s="11" t="s">
        <v>3</v>
      </c>
      <c r="K33" s="10">
        <v>59</v>
      </c>
      <c r="L33" s="11" t="s">
        <v>4</v>
      </c>
      <c r="M33" s="10">
        <v>75</v>
      </c>
      <c r="N33" s="11" t="s">
        <v>3</v>
      </c>
      <c r="O33" s="10">
        <f t="shared" si="0"/>
        <v>349</v>
      </c>
      <c r="P33" s="10">
        <f t="shared" si="1"/>
        <v>69.8</v>
      </c>
      <c r="Q33" s="10" t="s">
        <v>18</v>
      </c>
      <c r="R33" s="36"/>
    </row>
    <row r="34" spans="1:18" ht="15">
      <c r="A34" s="1">
        <f t="shared" si="2"/>
        <v>30</v>
      </c>
      <c r="B34" s="8">
        <v>19112543</v>
      </c>
      <c r="C34" s="8">
        <v>41</v>
      </c>
      <c r="D34" s="14" t="s">
        <v>83</v>
      </c>
      <c r="E34" s="10">
        <v>68</v>
      </c>
      <c r="F34" s="11" t="s">
        <v>5</v>
      </c>
      <c r="G34" s="10">
        <v>84</v>
      </c>
      <c r="H34" s="11" t="s">
        <v>2</v>
      </c>
      <c r="I34" s="10">
        <v>58</v>
      </c>
      <c r="J34" s="11" t="s">
        <v>4</v>
      </c>
      <c r="K34" s="10">
        <v>60</v>
      </c>
      <c r="L34" s="11" t="s">
        <v>4</v>
      </c>
      <c r="M34" s="10">
        <v>70</v>
      </c>
      <c r="N34" s="11" t="s">
        <v>4</v>
      </c>
      <c r="O34" s="10">
        <f t="shared" si="0"/>
        <v>340</v>
      </c>
      <c r="P34" s="10">
        <f t="shared" si="1"/>
        <v>68</v>
      </c>
      <c r="Q34" s="10" t="s">
        <v>18</v>
      </c>
      <c r="R34" s="36"/>
    </row>
    <row r="35" spans="1:18" ht="15">
      <c r="A35" s="1">
        <f t="shared" si="2"/>
        <v>31</v>
      </c>
      <c r="B35" s="8">
        <v>19112539</v>
      </c>
      <c r="C35" s="8">
        <v>37</v>
      </c>
      <c r="D35" s="14" t="s">
        <v>64</v>
      </c>
      <c r="E35" s="10">
        <v>60</v>
      </c>
      <c r="F35" s="11" t="s">
        <v>6</v>
      </c>
      <c r="G35" s="10">
        <v>58</v>
      </c>
      <c r="H35" s="11" t="s">
        <v>6</v>
      </c>
      <c r="I35" s="10">
        <v>58</v>
      </c>
      <c r="J35" s="11" t="s">
        <v>4</v>
      </c>
      <c r="K35" s="10">
        <v>64</v>
      </c>
      <c r="L35" s="11" t="s">
        <v>3</v>
      </c>
      <c r="M35" s="10">
        <v>69</v>
      </c>
      <c r="N35" s="11" t="s">
        <v>4</v>
      </c>
      <c r="O35" s="10">
        <f t="shared" si="0"/>
        <v>309</v>
      </c>
      <c r="P35" s="10">
        <f t="shared" si="1"/>
        <v>61.8</v>
      </c>
      <c r="Q35" s="10" t="s">
        <v>18</v>
      </c>
      <c r="R35" s="36"/>
    </row>
    <row r="36" spans="1:18" ht="15">
      <c r="A36" s="1">
        <f t="shared" si="2"/>
        <v>32</v>
      </c>
      <c r="B36" s="8">
        <v>19112572</v>
      </c>
      <c r="C36" s="8">
        <v>70</v>
      </c>
      <c r="D36" s="14" t="s">
        <v>52</v>
      </c>
      <c r="E36" s="10">
        <v>69</v>
      </c>
      <c r="F36" s="11" t="s">
        <v>5</v>
      </c>
      <c r="G36" s="10">
        <v>81</v>
      </c>
      <c r="H36" s="11" t="s">
        <v>2</v>
      </c>
      <c r="I36" s="10">
        <v>60</v>
      </c>
      <c r="J36" s="11" t="s">
        <v>3</v>
      </c>
      <c r="K36" s="10">
        <v>74</v>
      </c>
      <c r="L36" s="11" t="s">
        <v>2</v>
      </c>
      <c r="M36" s="10">
        <v>68</v>
      </c>
      <c r="N36" s="11" t="s">
        <v>4</v>
      </c>
      <c r="O36" s="10">
        <f t="shared" si="0"/>
        <v>352</v>
      </c>
      <c r="P36" s="10">
        <f t="shared" si="1"/>
        <v>70.4</v>
      </c>
      <c r="Q36" s="10" t="s">
        <v>18</v>
      </c>
      <c r="R36" s="36"/>
    </row>
    <row r="37" spans="1:18" ht="15">
      <c r="A37" s="1">
        <f t="shared" si="2"/>
        <v>33</v>
      </c>
      <c r="B37" s="8">
        <v>19112544</v>
      </c>
      <c r="C37" s="8">
        <v>42</v>
      </c>
      <c r="D37" s="14" t="s">
        <v>85</v>
      </c>
      <c r="E37" s="10">
        <v>60</v>
      </c>
      <c r="F37" s="11" t="s">
        <v>6</v>
      </c>
      <c r="G37" s="10">
        <v>69</v>
      </c>
      <c r="H37" s="11" t="s">
        <v>5</v>
      </c>
      <c r="I37" s="10">
        <v>60</v>
      </c>
      <c r="J37" s="11" t="s">
        <v>3</v>
      </c>
      <c r="K37" s="10">
        <v>44</v>
      </c>
      <c r="L37" s="11" t="s">
        <v>6</v>
      </c>
      <c r="M37" s="10">
        <v>66</v>
      </c>
      <c r="N37" s="11" t="s">
        <v>5</v>
      </c>
      <c r="O37" s="10">
        <f t="shared" si="0"/>
        <v>299</v>
      </c>
      <c r="P37" s="10">
        <f t="shared" si="1"/>
        <v>59.8</v>
      </c>
      <c r="Q37" s="10" t="s">
        <v>19</v>
      </c>
      <c r="R37" s="36"/>
    </row>
    <row r="38" spans="1:18" ht="15">
      <c r="A38" s="1">
        <f t="shared" si="2"/>
        <v>34</v>
      </c>
      <c r="B38" s="8">
        <v>19112573</v>
      </c>
      <c r="C38" s="8">
        <v>71</v>
      </c>
      <c r="D38" s="14" t="s">
        <v>54</v>
      </c>
      <c r="E38" s="10">
        <v>65</v>
      </c>
      <c r="F38" s="11" t="s">
        <v>5</v>
      </c>
      <c r="G38" s="10">
        <v>80</v>
      </c>
      <c r="H38" s="11" t="s">
        <v>3</v>
      </c>
      <c r="I38" s="10">
        <v>70</v>
      </c>
      <c r="J38" s="11" t="s">
        <v>2</v>
      </c>
      <c r="K38" s="10">
        <v>58</v>
      </c>
      <c r="L38" s="11" t="s">
        <v>4</v>
      </c>
      <c r="M38" s="10">
        <v>64</v>
      </c>
      <c r="N38" s="11" t="s">
        <v>5</v>
      </c>
      <c r="O38" s="10">
        <f t="shared" si="0"/>
        <v>337</v>
      </c>
      <c r="P38" s="10">
        <f t="shared" si="1"/>
        <v>67.4</v>
      </c>
      <c r="Q38" s="10" t="s">
        <v>18</v>
      </c>
      <c r="R38" s="36"/>
    </row>
    <row r="39" spans="1:18" ht="15">
      <c r="A39" s="1">
        <f t="shared" si="2"/>
        <v>35</v>
      </c>
      <c r="B39" s="8">
        <v>19112542</v>
      </c>
      <c r="C39" s="8">
        <v>40</v>
      </c>
      <c r="D39" s="14" t="s">
        <v>79</v>
      </c>
      <c r="E39" s="10">
        <v>76</v>
      </c>
      <c r="F39" s="11" t="s">
        <v>3</v>
      </c>
      <c r="G39" s="10">
        <v>91</v>
      </c>
      <c r="H39" s="11" t="s">
        <v>1</v>
      </c>
      <c r="I39" s="10">
        <v>77</v>
      </c>
      <c r="J39" s="11" t="s">
        <v>2</v>
      </c>
      <c r="K39" s="10">
        <v>65</v>
      </c>
      <c r="L39" s="11" t="s">
        <v>3</v>
      </c>
      <c r="M39" s="10">
        <v>59</v>
      </c>
      <c r="N39" s="11" t="s">
        <v>5</v>
      </c>
      <c r="O39" s="10">
        <f t="shared" si="0"/>
        <v>368</v>
      </c>
      <c r="P39" s="10">
        <f t="shared" si="1"/>
        <v>73.6</v>
      </c>
      <c r="Q39" s="10" t="s">
        <v>18</v>
      </c>
      <c r="R39" s="36"/>
    </row>
    <row r="40" spans="1:18" ht="15">
      <c r="A40" s="1">
        <f t="shared" si="2"/>
        <v>36</v>
      </c>
      <c r="B40" s="8">
        <v>19112569</v>
      </c>
      <c r="C40" s="8">
        <v>67</v>
      </c>
      <c r="D40" s="14" t="s">
        <v>39</v>
      </c>
      <c r="E40" s="10">
        <v>71</v>
      </c>
      <c r="F40" s="11" t="s">
        <v>4</v>
      </c>
      <c r="G40" s="10">
        <v>80</v>
      </c>
      <c r="H40" s="11" t="s">
        <v>3</v>
      </c>
      <c r="I40" s="10">
        <v>68</v>
      </c>
      <c r="J40" s="11" t="s">
        <v>3</v>
      </c>
      <c r="K40" s="10">
        <v>64</v>
      </c>
      <c r="L40" s="11" t="s">
        <v>3</v>
      </c>
      <c r="M40" s="10">
        <v>59</v>
      </c>
      <c r="N40" s="11" t="s">
        <v>5</v>
      </c>
      <c r="O40" s="10">
        <f t="shared" si="0"/>
        <v>342</v>
      </c>
      <c r="P40" s="10">
        <f t="shared" si="1"/>
        <v>68.4</v>
      </c>
      <c r="Q40" s="10" t="s">
        <v>18</v>
      </c>
      <c r="R40" s="36"/>
    </row>
    <row r="41" spans="1:18" ht="15">
      <c r="A41" s="1">
        <f t="shared" si="2"/>
        <v>37</v>
      </c>
      <c r="B41" s="8">
        <v>19112581</v>
      </c>
      <c r="C41" s="8">
        <v>79</v>
      </c>
      <c r="D41" s="14" t="s">
        <v>89</v>
      </c>
      <c r="E41" s="10">
        <v>68</v>
      </c>
      <c r="F41" s="11" t="s">
        <v>5</v>
      </c>
      <c r="G41" s="10">
        <v>69</v>
      </c>
      <c r="H41" s="11" t="s">
        <v>5</v>
      </c>
      <c r="I41" s="10">
        <v>59</v>
      </c>
      <c r="J41" s="11" t="s">
        <v>4</v>
      </c>
      <c r="K41" s="10">
        <v>45</v>
      </c>
      <c r="L41" s="11" t="s">
        <v>6</v>
      </c>
      <c r="M41" s="10">
        <v>59</v>
      </c>
      <c r="N41" s="11" t="s">
        <v>5</v>
      </c>
      <c r="O41" s="10">
        <f t="shared" si="0"/>
        <v>300</v>
      </c>
      <c r="P41" s="10">
        <f t="shared" si="1"/>
        <v>60</v>
      </c>
      <c r="Q41" s="10" t="s">
        <v>18</v>
      </c>
      <c r="R41" s="36"/>
    </row>
    <row r="42" spans="1:18" ht="15">
      <c r="A42" s="1">
        <f t="shared" si="2"/>
        <v>38</v>
      </c>
      <c r="B42" s="8">
        <v>19112582</v>
      </c>
      <c r="C42" s="8">
        <v>80</v>
      </c>
      <c r="D42" s="14" t="s">
        <v>93</v>
      </c>
      <c r="E42" s="10">
        <v>59</v>
      </c>
      <c r="F42" s="11" t="s">
        <v>6</v>
      </c>
      <c r="G42" s="10">
        <v>69</v>
      </c>
      <c r="H42" s="11" t="s">
        <v>5</v>
      </c>
      <c r="I42" s="10">
        <v>44</v>
      </c>
      <c r="J42" s="11" t="s">
        <v>6</v>
      </c>
      <c r="K42" s="10">
        <v>45</v>
      </c>
      <c r="L42" s="11" t="s">
        <v>6</v>
      </c>
      <c r="M42" s="10">
        <v>59</v>
      </c>
      <c r="N42" s="11" t="s">
        <v>5</v>
      </c>
      <c r="O42" s="10">
        <f t="shared" si="0"/>
        <v>276</v>
      </c>
      <c r="P42" s="10">
        <f t="shared" si="1"/>
        <v>55.2</v>
      </c>
      <c r="Q42" s="10" t="s">
        <v>19</v>
      </c>
      <c r="R42" s="36"/>
    </row>
    <row r="43" spans="1:18" ht="15">
      <c r="A43" s="1">
        <f t="shared" si="2"/>
        <v>39</v>
      </c>
      <c r="B43" s="8">
        <v>19112584</v>
      </c>
      <c r="C43" s="8">
        <v>82</v>
      </c>
      <c r="D43" s="14" t="s">
        <v>100</v>
      </c>
      <c r="E43" s="10">
        <v>58</v>
      </c>
      <c r="F43" s="11" t="s">
        <v>6</v>
      </c>
      <c r="G43" s="10">
        <v>70</v>
      </c>
      <c r="H43" s="11" t="s">
        <v>4</v>
      </c>
      <c r="I43" s="10">
        <v>45</v>
      </c>
      <c r="J43" s="11" t="s">
        <v>5</v>
      </c>
      <c r="K43" s="10">
        <v>44</v>
      </c>
      <c r="L43" s="11" t="s">
        <v>6</v>
      </c>
      <c r="M43" s="10">
        <v>59</v>
      </c>
      <c r="N43" s="11" t="s">
        <v>5</v>
      </c>
      <c r="O43" s="10">
        <f t="shared" si="0"/>
        <v>276</v>
      </c>
      <c r="P43" s="10">
        <f t="shared" si="1"/>
        <v>55.2</v>
      </c>
      <c r="Q43" s="10" t="s">
        <v>19</v>
      </c>
      <c r="R43" s="36"/>
    </row>
    <row r="44" spans="1:18" ht="15">
      <c r="A44" s="1">
        <f t="shared" si="2"/>
        <v>40</v>
      </c>
      <c r="B44" s="8">
        <v>19112575</v>
      </c>
      <c r="C44" s="8">
        <v>73</v>
      </c>
      <c r="D44" s="14" t="s">
        <v>61</v>
      </c>
      <c r="E44" s="10">
        <v>59</v>
      </c>
      <c r="F44" s="11" t="s">
        <v>6</v>
      </c>
      <c r="G44" s="10">
        <v>58</v>
      </c>
      <c r="H44" s="11" t="s">
        <v>6</v>
      </c>
      <c r="I44" s="10">
        <v>58</v>
      </c>
      <c r="J44" s="11" t="s">
        <v>4</v>
      </c>
      <c r="K44" s="10">
        <v>44</v>
      </c>
      <c r="L44" s="11" t="s">
        <v>6</v>
      </c>
      <c r="M44" s="10">
        <v>58</v>
      </c>
      <c r="N44" s="11" t="s">
        <v>6</v>
      </c>
      <c r="O44" s="10">
        <f t="shared" si="0"/>
        <v>277</v>
      </c>
      <c r="P44" s="10">
        <f t="shared" si="1"/>
        <v>55.4</v>
      </c>
      <c r="Q44" s="10" t="s">
        <v>19</v>
      </c>
      <c r="R44" s="36"/>
    </row>
    <row r="45" spans="2:18" ht="15">
      <c r="B45" s="15"/>
      <c r="C45" s="15"/>
      <c r="D45" s="33"/>
      <c r="E45" s="17">
        <f>SUM(E5:E44)</f>
        <v>3054</v>
      </c>
      <c r="F45" s="17">
        <f aca="true" t="shared" si="3" ref="F45:P45">SUM(F5:F44)</f>
        <v>0</v>
      </c>
      <c r="G45" s="17">
        <f t="shared" si="3"/>
        <v>3290</v>
      </c>
      <c r="H45" s="17">
        <f t="shared" si="3"/>
        <v>0</v>
      </c>
      <c r="I45" s="17">
        <f t="shared" si="3"/>
        <v>3027</v>
      </c>
      <c r="J45" s="17">
        <f t="shared" si="3"/>
        <v>0</v>
      </c>
      <c r="K45" s="17">
        <f t="shared" si="3"/>
        <v>3044</v>
      </c>
      <c r="L45" s="17">
        <f t="shared" si="3"/>
        <v>0</v>
      </c>
      <c r="M45" s="17">
        <f t="shared" si="3"/>
        <v>3295</v>
      </c>
      <c r="N45" s="17">
        <f t="shared" si="3"/>
        <v>0</v>
      </c>
      <c r="O45" s="17">
        <f t="shared" si="3"/>
        <v>15710</v>
      </c>
      <c r="P45" s="17">
        <f t="shared" si="3"/>
        <v>3142.0000000000005</v>
      </c>
      <c r="Q45" s="17"/>
      <c r="R45" s="37"/>
    </row>
    <row r="46" spans="2:18" ht="15">
      <c r="B46" s="15"/>
      <c r="C46" s="15"/>
      <c r="D46" s="33"/>
      <c r="E46" s="17">
        <f>+E45/40</f>
        <v>76.35</v>
      </c>
      <c r="F46" s="17">
        <f aca="true" t="shared" si="4" ref="F46:P46">+F45/40</f>
        <v>0</v>
      </c>
      <c r="G46" s="17">
        <f t="shared" si="4"/>
        <v>82.25</v>
      </c>
      <c r="H46" s="17">
        <f t="shared" si="4"/>
        <v>0</v>
      </c>
      <c r="I46" s="17">
        <f t="shared" si="4"/>
        <v>75.675</v>
      </c>
      <c r="J46" s="17">
        <f t="shared" si="4"/>
        <v>0</v>
      </c>
      <c r="K46" s="17">
        <f t="shared" si="4"/>
        <v>76.1</v>
      </c>
      <c r="L46" s="17">
        <f t="shared" si="4"/>
        <v>0</v>
      </c>
      <c r="M46" s="17">
        <f t="shared" si="4"/>
        <v>82.375</v>
      </c>
      <c r="N46" s="17">
        <f t="shared" si="4"/>
        <v>0</v>
      </c>
      <c r="O46" s="17">
        <f t="shared" si="4"/>
        <v>392.75</v>
      </c>
      <c r="P46" s="17">
        <f t="shared" si="4"/>
        <v>78.55000000000001</v>
      </c>
      <c r="Q46" s="17"/>
      <c r="R46" s="37"/>
    </row>
    <row r="47" spans="2:18" ht="15">
      <c r="B47" s="15"/>
      <c r="C47" s="15"/>
      <c r="D47" s="33"/>
      <c r="E47" s="17"/>
      <c r="F47" s="18"/>
      <c r="G47" s="17"/>
      <c r="H47" s="18"/>
      <c r="I47" s="17"/>
      <c r="J47" s="18"/>
      <c r="K47" s="17"/>
      <c r="L47" s="18"/>
      <c r="M47" s="17"/>
      <c r="N47" s="18"/>
      <c r="O47" s="17"/>
      <c r="P47" s="17"/>
      <c r="Q47" s="17"/>
      <c r="R47" s="37"/>
    </row>
    <row r="48" spans="2:18" ht="15">
      <c r="B48" s="15"/>
      <c r="C48" s="15"/>
      <c r="D48" s="33"/>
      <c r="E48" s="17"/>
      <c r="F48" s="18"/>
      <c r="G48" s="17"/>
      <c r="H48" s="18"/>
      <c r="I48" s="17"/>
      <c r="J48" s="18"/>
      <c r="K48" s="17"/>
      <c r="L48" s="18"/>
      <c r="M48" s="17"/>
      <c r="N48" s="18"/>
      <c r="O48" s="17"/>
      <c r="P48" s="17"/>
      <c r="Q48" s="17"/>
      <c r="R48" s="37"/>
    </row>
    <row r="49" spans="2:18" ht="15">
      <c r="B49" s="15"/>
      <c r="C49" s="15"/>
      <c r="D49" s="16"/>
      <c r="E49" s="17"/>
      <c r="F49" s="18"/>
      <c r="G49" s="17"/>
      <c r="H49" s="18"/>
      <c r="I49" s="17"/>
      <c r="J49" s="18"/>
      <c r="K49" s="17"/>
      <c r="L49" s="18"/>
      <c r="M49" s="17"/>
      <c r="N49" s="18"/>
      <c r="O49" s="17"/>
      <c r="P49" s="17"/>
      <c r="Q49" s="17"/>
      <c r="R49" s="18"/>
    </row>
    <row r="50" spans="4:18" ht="15.75" thickBot="1">
      <c r="D50" s="9" t="s">
        <v>20</v>
      </c>
      <c r="E50" s="10"/>
      <c r="R50" s="10"/>
    </row>
    <row r="51" spans="4:18" ht="15.75" thickBot="1">
      <c r="D51" s="14" t="s">
        <v>87</v>
      </c>
      <c r="E51" s="20">
        <v>0.966</v>
      </c>
      <c r="R51" s="37"/>
    </row>
    <row r="52" spans="4:18" ht="15.75" thickBot="1">
      <c r="D52" s="14" t="s">
        <v>57</v>
      </c>
      <c r="E52" s="21">
        <v>0.962</v>
      </c>
      <c r="R52" s="37"/>
    </row>
    <row r="53" spans="4:18" ht="15.75" thickBot="1">
      <c r="D53" s="14" t="s">
        <v>96</v>
      </c>
      <c r="E53" s="21">
        <v>0.96</v>
      </c>
      <c r="R53" s="37"/>
    </row>
  </sheetData>
  <sheetProtection/>
  <mergeCells count="2">
    <mergeCell ref="B1:Q1"/>
    <mergeCell ref="B2:Q2"/>
  </mergeCells>
  <printOptions horizontalCentered="1"/>
  <pageMargins left="0" right="0" top="0.03937007874015748" bottom="0.03937007874015748" header="0.5118110236220472" footer="0.5118110236220472"/>
  <pageSetup fitToHeight="3" fitToWidth="3" horizontalDpi="120" verticalDpi="1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6:T27"/>
  <sheetViews>
    <sheetView zoomScalePageLayoutView="0" workbookViewId="0" topLeftCell="A1">
      <selection activeCell="G7" sqref="G7"/>
    </sheetView>
  </sheetViews>
  <sheetFormatPr defaultColWidth="9.140625" defaultRowHeight="12.75"/>
  <sheetData>
    <row r="5" ht="13.5" thickBot="1"/>
    <row r="6" spans="4:19" ht="75.75" thickBot="1">
      <c r="D6" s="40" t="s">
        <v>116</v>
      </c>
      <c r="E6" s="41" t="s">
        <v>117</v>
      </c>
      <c r="F6" s="41" t="s">
        <v>118</v>
      </c>
      <c r="G6" s="41" t="s">
        <v>119</v>
      </c>
      <c r="H6" s="41" t="s">
        <v>120</v>
      </c>
      <c r="I6" s="41" t="s">
        <v>121</v>
      </c>
      <c r="J6" s="41" t="s">
        <v>122</v>
      </c>
      <c r="K6" s="41" t="s">
        <v>25</v>
      </c>
      <c r="L6" s="41" t="s">
        <v>1</v>
      </c>
      <c r="M6" s="41" t="s">
        <v>2</v>
      </c>
      <c r="N6" s="41" t="s">
        <v>3</v>
      </c>
      <c r="O6" s="41" t="s">
        <v>4</v>
      </c>
      <c r="P6" s="41" t="s">
        <v>5</v>
      </c>
      <c r="Q6" s="41" t="s">
        <v>6</v>
      </c>
      <c r="R6" s="41" t="s">
        <v>7</v>
      </c>
      <c r="S6" s="41" t="s">
        <v>123</v>
      </c>
    </row>
    <row r="7" spans="4:20" ht="45.75" thickBot="1">
      <c r="D7" s="42" t="s">
        <v>124</v>
      </c>
      <c r="E7" s="43">
        <v>42</v>
      </c>
      <c r="F7" s="43">
        <v>20</v>
      </c>
      <c r="G7" s="43"/>
      <c r="H7" s="44">
        <v>97</v>
      </c>
      <c r="I7" s="45" t="s">
        <v>125</v>
      </c>
      <c r="J7" s="43">
        <v>75.49</v>
      </c>
      <c r="K7" s="43">
        <v>2</v>
      </c>
      <c r="L7" s="43">
        <v>2</v>
      </c>
      <c r="M7" s="43">
        <v>6</v>
      </c>
      <c r="N7" s="43">
        <v>10</v>
      </c>
      <c r="O7" s="43">
        <v>10</v>
      </c>
      <c r="P7" s="43">
        <v>10</v>
      </c>
      <c r="Q7" s="43">
        <v>2</v>
      </c>
      <c r="R7" s="43" t="s">
        <v>126</v>
      </c>
      <c r="S7" s="43" t="s">
        <v>126</v>
      </c>
      <c r="T7">
        <f>SUM(K7:S7)</f>
        <v>42</v>
      </c>
    </row>
    <row r="8" spans="4:20" ht="30.75" thickBot="1">
      <c r="D8" s="42" t="s">
        <v>127</v>
      </c>
      <c r="E8" s="43">
        <v>42</v>
      </c>
      <c r="F8" s="43">
        <v>36</v>
      </c>
      <c r="G8" s="43"/>
      <c r="H8" s="44">
        <v>98</v>
      </c>
      <c r="I8" s="45" t="s">
        <v>35</v>
      </c>
      <c r="J8" s="43">
        <v>82.07</v>
      </c>
      <c r="K8" s="43">
        <v>9</v>
      </c>
      <c r="L8" s="43">
        <v>4</v>
      </c>
      <c r="M8" s="43">
        <v>10</v>
      </c>
      <c r="N8" s="43">
        <v>13</v>
      </c>
      <c r="O8" s="43">
        <v>1</v>
      </c>
      <c r="P8" s="43">
        <v>4</v>
      </c>
      <c r="Q8" s="43">
        <v>1</v>
      </c>
      <c r="R8" s="43" t="s">
        <v>126</v>
      </c>
      <c r="S8" s="43" t="s">
        <v>126</v>
      </c>
      <c r="T8">
        <f>SUM(K8:S8)</f>
        <v>42</v>
      </c>
    </row>
    <row r="9" spans="4:20" ht="30.75" thickBot="1">
      <c r="D9" s="42" t="s">
        <v>128</v>
      </c>
      <c r="E9" s="43">
        <v>42</v>
      </c>
      <c r="F9" s="43">
        <v>19</v>
      </c>
      <c r="G9" s="43"/>
      <c r="H9" s="44">
        <v>100</v>
      </c>
      <c r="I9" s="45" t="s">
        <v>76</v>
      </c>
      <c r="J9" s="43">
        <v>72.64</v>
      </c>
      <c r="K9" s="43">
        <v>8</v>
      </c>
      <c r="L9" s="43">
        <v>8</v>
      </c>
      <c r="M9" s="43">
        <v>5</v>
      </c>
      <c r="N9" s="43">
        <v>8</v>
      </c>
      <c r="O9" s="43">
        <v>9</v>
      </c>
      <c r="P9" s="43">
        <v>4</v>
      </c>
      <c r="Q9" s="43" t="s">
        <v>126</v>
      </c>
      <c r="R9" s="43" t="s">
        <v>126</v>
      </c>
      <c r="S9" s="43" t="s">
        <v>126</v>
      </c>
      <c r="T9">
        <f>SUM(K9:S9)</f>
        <v>42</v>
      </c>
    </row>
    <row r="10" spans="4:20" ht="30.75" thickBot="1">
      <c r="D10" s="42" t="s">
        <v>129</v>
      </c>
      <c r="E10" s="43">
        <v>42</v>
      </c>
      <c r="F10" s="43">
        <v>28</v>
      </c>
      <c r="G10" s="43"/>
      <c r="H10" s="44">
        <v>99</v>
      </c>
      <c r="I10" s="45" t="s">
        <v>76</v>
      </c>
      <c r="J10" s="43">
        <v>81</v>
      </c>
      <c r="K10" s="43">
        <v>7</v>
      </c>
      <c r="L10" s="43">
        <v>10</v>
      </c>
      <c r="M10" s="43">
        <v>3</v>
      </c>
      <c r="N10" s="43">
        <v>7</v>
      </c>
      <c r="O10" s="43">
        <v>9</v>
      </c>
      <c r="P10" s="43">
        <v>5</v>
      </c>
      <c r="Q10" s="43" t="s">
        <v>126</v>
      </c>
      <c r="R10" s="43">
        <v>1</v>
      </c>
      <c r="S10" s="43" t="s">
        <v>126</v>
      </c>
      <c r="T10">
        <f>SUM(K10:S10)</f>
        <v>42</v>
      </c>
    </row>
    <row r="11" spans="4:20" ht="30.75" thickBot="1">
      <c r="D11" s="42" t="s">
        <v>130</v>
      </c>
      <c r="E11" s="43">
        <v>42</v>
      </c>
      <c r="F11" s="43">
        <v>24</v>
      </c>
      <c r="G11" s="43"/>
      <c r="H11" s="44">
        <v>96</v>
      </c>
      <c r="I11" s="45" t="s">
        <v>76</v>
      </c>
      <c r="J11" s="43">
        <v>74.11</v>
      </c>
      <c r="K11" s="43">
        <v>10</v>
      </c>
      <c r="L11" s="43">
        <v>5</v>
      </c>
      <c r="M11" s="43">
        <v>10</v>
      </c>
      <c r="N11" s="43">
        <v>8</v>
      </c>
      <c r="O11" s="43">
        <v>3</v>
      </c>
      <c r="P11" s="43" t="s">
        <v>126</v>
      </c>
      <c r="Q11" s="43">
        <v>6</v>
      </c>
      <c r="R11" s="43" t="s">
        <v>126</v>
      </c>
      <c r="S11" s="43" t="s">
        <v>126</v>
      </c>
      <c r="T11">
        <f>SUM(K11:S11)</f>
        <v>42</v>
      </c>
    </row>
    <row r="12" spans="4:19" ht="15.75" thickBot="1">
      <c r="D12" s="51"/>
      <c r="E12" s="52"/>
      <c r="F12" s="52"/>
      <c r="G12" s="52"/>
      <c r="H12" s="52"/>
      <c r="I12" s="53"/>
      <c r="J12" s="44" t="s">
        <v>131</v>
      </c>
      <c r="K12" s="44">
        <f>SUM(K7:K11)</f>
        <v>36</v>
      </c>
      <c r="L12" s="44">
        <f aca="true" t="shared" si="0" ref="L12:R12">SUM(L7:L11)</f>
        <v>29</v>
      </c>
      <c r="M12" s="44">
        <f t="shared" si="0"/>
        <v>34</v>
      </c>
      <c r="N12" s="44">
        <f t="shared" si="0"/>
        <v>46</v>
      </c>
      <c r="O12" s="44">
        <f t="shared" si="0"/>
        <v>32</v>
      </c>
      <c r="P12" s="44">
        <f t="shared" si="0"/>
        <v>23</v>
      </c>
      <c r="Q12" s="44">
        <f t="shared" si="0"/>
        <v>9</v>
      </c>
      <c r="R12" s="44">
        <f t="shared" si="0"/>
        <v>1</v>
      </c>
      <c r="S12" s="44"/>
    </row>
    <row r="17" ht="13.5" thickBot="1"/>
    <row r="18" spans="4:19" ht="75.75" thickBot="1">
      <c r="D18" s="40" t="s">
        <v>116</v>
      </c>
      <c r="E18" s="41" t="s">
        <v>117</v>
      </c>
      <c r="F18" s="41" t="s">
        <v>118</v>
      </c>
      <c r="G18" s="41" t="s">
        <v>119</v>
      </c>
      <c r="H18" s="41" t="s">
        <v>120</v>
      </c>
      <c r="I18" s="41" t="s">
        <v>121</v>
      </c>
      <c r="J18" s="41" t="s">
        <v>122</v>
      </c>
      <c r="K18" s="41" t="s">
        <v>25</v>
      </c>
      <c r="L18" s="41" t="s">
        <v>1</v>
      </c>
      <c r="M18" s="41" t="s">
        <v>2</v>
      </c>
      <c r="N18" s="41" t="s">
        <v>3</v>
      </c>
      <c r="O18" s="41" t="s">
        <v>4</v>
      </c>
      <c r="P18" s="41" t="s">
        <v>5</v>
      </c>
      <c r="Q18" s="41" t="s">
        <v>6</v>
      </c>
      <c r="R18" s="41" t="s">
        <v>7</v>
      </c>
      <c r="S18" s="41" t="s">
        <v>123</v>
      </c>
    </row>
    <row r="19" spans="4:20" ht="30.75" thickBot="1">
      <c r="D19" s="42" t="s">
        <v>132</v>
      </c>
      <c r="E19" s="43">
        <v>40</v>
      </c>
      <c r="F19" s="43">
        <v>20</v>
      </c>
      <c r="G19" s="43"/>
      <c r="H19" s="44">
        <v>94</v>
      </c>
      <c r="I19" s="45" t="s">
        <v>133</v>
      </c>
      <c r="J19" s="43">
        <v>76.35</v>
      </c>
      <c r="K19" s="43">
        <v>4</v>
      </c>
      <c r="L19" s="43">
        <v>5</v>
      </c>
      <c r="M19" s="43">
        <v>3</v>
      </c>
      <c r="N19" s="43">
        <v>8</v>
      </c>
      <c r="O19" s="43">
        <v>9</v>
      </c>
      <c r="P19" s="43">
        <v>6</v>
      </c>
      <c r="Q19" s="43">
        <v>5</v>
      </c>
      <c r="R19" s="43" t="s">
        <v>126</v>
      </c>
      <c r="S19" s="43" t="s">
        <v>126</v>
      </c>
      <c r="T19">
        <f aca="true" t="shared" si="1" ref="T19:T26">SUM(K19:S19)</f>
        <v>40</v>
      </c>
    </row>
    <row r="20" spans="4:20" ht="30.75" thickBot="1">
      <c r="D20" s="42" t="s">
        <v>127</v>
      </c>
      <c r="E20" s="43">
        <v>40</v>
      </c>
      <c r="F20" s="43">
        <v>30</v>
      </c>
      <c r="G20" s="43"/>
      <c r="H20" s="44">
        <v>97</v>
      </c>
      <c r="I20" s="45" t="s">
        <v>134</v>
      </c>
      <c r="J20" s="43">
        <v>82.25</v>
      </c>
      <c r="K20" s="43">
        <v>11</v>
      </c>
      <c r="L20" s="43">
        <v>5</v>
      </c>
      <c r="M20" s="43">
        <v>6</v>
      </c>
      <c r="N20" s="43">
        <v>8</v>
      </c>
      <c r="O20" s="43">
        <v>3</v>
      </c>
      <c r="P20" s="43">
        <v>5</v>
      </c>
      <c r="Q20" s="43">
        <v>2</v>
      </c>
      <c r="R20" s="43" t="s">
        <v>126</v>
      </c>
      <c r="S20" s="43" t="s">
        <v>126</v>
      </c>
      <c r="T20">
        <f t="shared" si="1"/>
        <v>40</v>
      </c>
    </row>
    <row r="21" spans="4:20" ht="30.75" thickBot="1">
      <c r="D21" s="42" t="s">
        <v>128</v>
      </c>
      <c r="E21" s="43">
        <v>40</v>
      </c>
      <c r="F21" s="43">
        <v>18</v>
      </c>
      <c r="G21" s="43"/>
      <c r="H21" s="44">
        <v>99</v>
      </c>
      <c r="I21" s="45" t="s">
        <v>135</v>
      </c>
      <c r="J21" s="43">
        <v>75.67</v>
      </c>
      <c r="K21" s="43">
        <v>13</v>
      </c>
      <c r="L21" s="43">
        <v>4</v>
      </c>
      <c r="M21" s="43">
        <v>6</v>
      </c>
      <c r="N21" s="43">
        <v>9</v>
      </c>
      <c r="O21" s="43">
        <v>6</v>
      </c>
      <c r="P21" s="43">
        <v>1</v>
      </c>
      <c r="Q21" s="43">
        <v>1</v>
      </c>
      <c r="R21" s="43" t="s">
        <v>126</v>
      </c>
      <c r="S21" s="43" t="s">
        <v>126</v>
      </c>
      <c r="T21">
        <f t="shared" si="1"/>
        <v>40</v>
      </c>
    </row>
    <row r="22" spans="4:20" ht="30">
      <c r="D22" s="55" t="s">
        <v>129</v>
      </c>
      <c r="E22" s="49">
        <v>40</v>
      </c>
      <c r="F22" s="49">
        <v>29</v>
      </c>
      <c r="G22" s="49"/>
      <c r="H22" s="57">
        <v>100</v>
      </c>
      <c r="I22" s="46" t="s">
        <v>136</v>
      </c>
      <c r="J22" s="49">
        <v>82.37</v>
      </c>
      <c r="K22" s="49">
        <v>12</v>
      </c>
      <c r="L22" s="49">
        <v>8</v>
      </c>
      <c r="M22" s="49">
        <v>3</v>
      </c>
      <c r="N22" s="49">
        <v>6</v>
      </c>
      <c r="O22" s="49">
        <v>3</v>
      </c>
      <c r="P22" s="49">
        <v>7</v>
      </c>
      <c r="Q22" s="49">
        <v>1</v>
      </c>
      <c r="R22" s="49" t="s">
        <v>126</v>
      </c>
      <c r="S22" s="49" t="s">
        <v>126</v>
      </c>
      <c r="T22">
        <f t="shared" si="1"/>
        <v>40</v>
      </c>
    </row>
    <row r="23" spans="4:20" ht="30">
      <c r="D23" s="59"/>
      <c r="E23" s="54"/>
      <c r="F23" s="54"/>
      <c r="G23" s="54"/>
      <c r="H23" s="60"/>
      <c r="I23" s="46" t="s">
        <v>137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>
        <f t="shared" si="1"/>
        <v>0</v>
      </c>
    </row>
    <row r="24" spans="4:20" ht="30.75" thickBot="1">
      <c r="D24" s="56"/>
      <c r="E24" s="50"/>
      <c r="F24" s="50"/>
      <c r="G24" s="50"/>
      <c r="H24" s="58"/>
      <c r="I24" s="45" t="s">
        <v>135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>
        <f t="shared" si="1"/>
        <v>0</v>
      </c>
    </row>
    <row r="25" spans="4:20" ht="30">
      <c r="D25" s="55" t="s">
        <v>130</v>
      </c>
      <c r="E25" s="49">
        <v>40</v>
      </c>
      <c r="F25" s="49">
        <v>22</v>
      </c>
      <c r="G25" s="49"/>
      <c r="H25" s="57">
        <v>98</v>
      </c>
      <c r="I25" s="46" t="s">
        <v>136</v>
      </c>
      <c r="J25" s="49">
        <v>76.1</v>
      </c>
      <c r="K25" s="49">
        <v>14</v>
      </c>
      <c r="L25" s="49">
        <v>7</v>
      </c>
      <c r="M25" s="49">
        <v>3</v>
      </c>
      <c r="N25" s="49">
        <v>8</v>
      </c>
      <c r="O25" s="49">
        <v>3</v>
      </c>
      <c r="P25" s="49" t="s">
        <v>126</v>
      </c>
      <c r="Q25" s="49">
        <v>5</v>
      </c>
      <c r="R25" s="49" t="s">
        <v>126</v>
      </c>
      <c r="S25" s="49" t="s">
        <v>126</v>
      </c>
      <c r="T25">
        <f t="shared" si="1"/>
        <v>40</v>
      </c>
    </row>
    <row r="26" spans="4:20" ht="30.75" thickBot="1">
      <c r="D26" s="56"/>
      <c r="E26" s="50"/>
      <c r="F26" s="50"/>
      <c r="G26" s="50"/>
      <c r="H26" s="58"/>
      <c r="I26" s="45" t="s">
        <v>137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>
        <f t="shared" si="1"/>
        <v>0</v>
      </c>
    </row>
    <row r="27" spans="4:19" ht="15.75" thickBot="1">
      <c r="D27" s="51"/>
      <c r="E27" s="52"/>
      <c r="F27" s="52"/>
      <c r="G27" s="52"/>
      <c r="H27" s="52"/>
      <c r="I27" s="53"/>
      <c r="J27" s="44" t="s">
        <v>131</v>
      </c>
      <c r="K27" s="44">
        <f>SUM(K19:K26)</f>
        <v>54</v>
      </c>
      <c r="L27" s="44">
        <f aca="true" t="shared" si="2" ref="L27:Q27">SUM(L19:L26)</f>
        <v>29</v>
      </c>
      <c r="M27" s="44">
        <f t="shared" si="2"/>
        <v>21</v>
      </c>
      <c r="N27" s="44">
        <f t="shared" si="2"/>
        <v>39</v>
      </c>
      <c r="O27" s="44">
        <f t="shared" si="2"/>
        <v>24</v>
      </c>
      <c r="P27" s="44">
        <f t="shared" si="2"/>
        <v>19</v>
      </c>
      <c r="Q27" s="44">
        <f t="shared" si="2"/>
        <v>14</v>
      </c>
      <c r="R27" s="44"/>
      <c r="S27" s="44"/>
    </row>
  </sheetData>
  <sheetProtection/>
  <mergeCells count="32">
    <mergeCell ref="D12:I12"/>
    <mergeCell ref="D22:D24"/>
    <mergeCell ref="E22:E24"/>
    <mergeCell ref="F22:F24"/>
    <mergeCell ref="G22:G24"/>
    <mergeCell ref="H22:H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D25:D26"/>
    <mergeCell ref="E25:E26"/>
    <mergeCell ref="F25:F26"/>
    <mergeCell ref="G25:G26"/>
    <mergeCell ref="H25:H26"/>
    <mergeCell ref="J25:J26"/>
    <mergeCell ref="Q25:Q26"/>
    <mergeCell ref="R25:R26"/>
    <mergeCell ref="S25:S26"/>
    <mergeCell ref="D27:I27"/>
    <mergeCell ref="K25:K26"/>
    <mergeCell ref="L25:L26"/>
    <mergeCell ref="M25:M26"/>
    <mergeCell ref="N25:N26"/>
    <mergeCell ref="O25:O26"/>
    <mergeCell ref="P25:P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KAVITA</cp:lastModifiedBy>
  <cp:lastPrinted>2021-08-13T06:25:08Z</cp:lastPrinted>
  <dcterms:created xsi:type="dcterms:W3CDTF">1996-10-14T23:33:28Z</dcterms:created>
  <dcterms:modified xsi:type="dcterms:W3CDTF">2021-08-13T06:25:47Z</dcterms:modified>
  <cp:category/>
  <cp:version/>
  <cp:contentType/>
  <cp:contentStatus/>
</cp:coreProperties>
</file>