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tabRatio="601" activeTab="5"/>
  </bookViews>
  <sheets>
    <sheet name="Sheet1" sheetId="1" r:id="rId1"/>
    <sheet name="Sheet1 (2)" sheetId="2" r:id="rId2"/>
    <sheet name="Sectionwise" sheetId="3" r:id="rId3"/>
    <sheet name="Sectionwise A" sheetId="4" r:id="rId4"/>
    <sheet name="Sectionwise B" sheetId="5" r:id="rId5"/>
    <sheet name="Sheet1 (3)" sheetId="6" r:id="rId6"/>
  </sheets>
  <definedNames/>
  <calcPr fullCalcOnLoad="1"/>
</workbook>
</file>

<file path=xl/sharedStrings.xml><?xml version="1.0" encoding="utf-8"?>
<sst xmlns="http://schemas.openxmlformats.org/spreadsheetml/2006/main" count="3133" uniqueCount="118">
  <si>
    <t>Roll no</t>
  </si>
  <si>
    <t>A2</t>
  </si>
  <si>
    <t>B1</t>
  </si>
  <si>
    <t>B2</t>
  </si>
  <si>
    <t>C1</t>
  </si>
  <si>
    <t>C2</t>
  </si>
  <si>
    <t>D1</t>
  </si>
  <si>
    <t>D2</t>
  </si>
  <si>
    <t>Tot</t>
  </si>
  <si>
    <t>Math</t>
  </si>
  <si>
    <t>Sci</t>
  </si>
  <si>
    <t>Sc.St</t>
  </si>
  <si>
    <t>Name</t>
  </si>
  <si>
    <t>Eng</t>
  </si>
  <si>
    <t>Hin</t>
  </si>
  <si>
    <t>Per</t>
  </si>
  <si>
    <t>Div</t>
  </si>
  <si>
    <t>Grd</t>
  </si>
  <si>
    <t>I</t>
  </si>
  <si>
    <t>II</t>
  </si>
  <si>
    <t>RANK HOLDERS</t>
  </si>
  <si>
    <t>BAL BHARTI PUBLIC SCHOOL, CRWS , NSZ,BHOPAL</t>
  </si>
  <si>
    <t>002</t>
  </si>
  <si>
    <t>086</t>
  </si>
  <si>
    <t>087</t>
  </si>
  <si>
    <t>A1</t>
  </si>
  <si>
    <t>RESULT-CBSE CLASS-Xth  2019-2020</t>
  </si>
  <si>
    <t>Abhijeet Singh Parihar</t>
  </si>
  <si>
    <t>Adarsh Patel</t>
  </si>
  <si>
    <t xml:space="preserve">Aditi Singh </t>
  </si>
  <si>
    <t xml:space="preserve">Aman Kr Singh </t>
  </si>
  <si>
    <t>Amandeep Singh</t>
  </si>
  <si>
    <t>Aniket Litoriya</t>
  </si>
  <si>
    <t>Animesh Mahajan</t>
  </si>
  <si>
    <t xml:space="preserve">Ankush Mallick </t>
  </si>
  <si>
    <t>Anuj Vishwakarma</t>
  </si>
  <si>
    <t xml:space="preserve">Anushka Yadav </t>
  </si>
  <si>
    <t xml:space="preserve">Arnav Mishra </t>
  </si>
  <si>
    <t>Arshleen Kaur</t>
  </si>
  <si>
    <t xml:space="preserve">Ashish Lodhi </t>
  </si>
  <si>
    <t xml:space="preserve">Aswini Asir </t>
  </si>
  <si>
    <t>Atharva Jadhav</t>
  </si>
  <si>
    <t>Atul Singh Kushwaha</t>
  </si>
  <si>
    <t>Bhagyashree   K Malewar</t>
  </si>
  <si>
    <t>Bhavesh Malkhede</t>
  </si>
  <si>
    <t>Bobby Chaudhary</t>
  </si>
  <si>
    <t xml:space="preserve">Chetna Dhuria </t>
  </si>
  <si>
    <t>Darshit Singh Portey</t>
  </si>
  <si>
    <t xml:space="preserve">Devansh Goswami </t>
  </si>
  <si>
    <t xml:space="preserve">Devendra Kumar </t>
  </si>
  <si>
    <t>Dhruv Kushwaha</t>
  </si>
  <si>
    <t>Diksha Shakya</t>
  </si>
  <si>
    <t xml:space="preserve">Divya Prasad </t>
  </si>
  <si>
    <t xml:space="preserve">Fateh  Ahmed Khan </t>
  </si>
  <si>
    <t>Harish Patel</t>
  </si>
  <si>
    <t>Himanshu Gawande</t>
  </si>
  <si>
    <t xml:space="preserve">Isha Trivedi </t>
  </si>
  <si>
    <t>Jaspreet Singh</t>
  </si>
  <si>
    <t>Jaya Sharma</t>
  </si>
  <si>
    <t>K R Dakshayani Moorthy</t>
  </si>
  <si>
    <t>Kajal Gond</t>
  </si>
  <si>
    <t>Kalash Gond</t>
  </si>
  <si>
    <t xml:space="preserve">Karan Balodi </t>
  </si>
  <si>
    <t xml:space="preserve">Kesar Chandel </t>
  </si>
  <si>
    <t xml:space="preserve">Khushboo Singh </t>
  </si>
  <si>
    <t>Khushi Gautam</t>
  </si>
  <si>
    <t>Khushi Jha</t>
  </si>
  <si>
    <t>Kiran Meena</t>
  </si>
  <si>
    <t xml:space="preserve">Kunal Mukherji </t>
  </si>
  <si>
    <t xml:space="preserve">Kushagra Jain </t>
  </si>
  <si>
    <t xml:space="preserve">Manisha Pandey </t>
  </si>
  <si>
    <t xml:space="preserve">Mariyam Khan </t>
  </si>
  <si>
    <t>Mayank Prajapati</t>
  </si>
  <si>
    <t>Mohit Kumar</t>
  </si>
  <si>
    <t>Nihal Patel</t>
  </si>
  <si>
    <t>Nitin Yadav</t>
  </si>
  <si>
    <t>Nitish Sonpure</t>
  </si>
  <si>
    <t>Pankaj Kumar Vishwakarma</t>
  </si>
  <si>
    <t xml:space="preserve">Prince Verma </t>
  </si>
  <si>
    <t xml:space="preserve">Priya Lodhi </t>
  </si>
  <si>
    <t>Priyansh Kamlesh</t>
  </si>
  <si>
    <t>Priyesh Kumar</t>
  </si>
  <si>
    <t xml:space="preserve">Rajat Khare </t>
  </si>
  <si>
    <t xml:space="preserve">Rishabh Shakya </t>
  </si>
  <si>
    <t>Rishita Chouhan</t>
  </si>
  <si>
    <t>Ritika Sharma</t>
  </si>
  <si>
    <t>Sahil Khan</t>
  </si>
  <si>
    <t>Sakshi Khatri</t>
  </si>
  <si>
    <t>Sanjana Kishaniya</t>
  </si>
  <si>
    <t xml:space="preserve">Sanskar Shakya </t>
  </si>
  <si>
    <t xml:space="preserve">Sara Ali </t>
  </si>
  <si>
    <t>Shalini Tiwari</t>
  </si>
  <si>
    <t xml:space="preserve">Shivaditya Singh </t>
  </si>
  <si>
    <t xml:space="preserve">Shivanshu Tripathi </t>
  </si>
  <si>
    <t xml:space="preserve">Shreya Dwivedi </t>
  </si>
  <si>
    <t xml:space="preserve">Shubhi  Raikwar </t>
  </si>
  <si>
    <t>Siddhant Tiwari</t>
  </si>
  <si>
    <t>Sudhanshu Kaithwas</t>
  </si>
  <si>
    <t>Suhani Saini</t>
  </si>
  <si>
    <t>Sumesh Meena</t>
  </si>
  <si>
    <t>Swanand Shrikhande</t>
  </si>
  <si>
    <t>Tanu Verma</t>
  </si>
  <si>
    <t>Uday Sharma</t>
  </si>
  <si>
    <t>Urwashi Thombre</t>
  </si>
  <si>
    <t xml:space="preserve">Vaibhav Pal Singh </t>
  </si>
  <si>
    <t xml:space="preserve">Vanshika Singh </t>
  </si>
  <si>
    <t xml:space="preserve">Vinay Pratap Singh </t>
  </si>
  <si>
    <t>Vivek Suryavanshi</t>
  </si>
  <si>
    <t xml:space="preserve">Yashi Shrivastav </t>
  </si>
  <si>
    <t>Kartik Pipariya</t>
  </si>
  <si>
    <t xml:space="preserve">Bhavya </t>
  </si>
  <si>
    <t>041/241</t>
  </si>
  <si>
    <t>III</t>
  </si>
  <si>
    <t>B</t>
  </si>
  <si>
    <t>A</t>
  </si>
  <si>
    <t>BAL BHARATI PUBLIC SCHOOL, CRWS , NSZ,BHOPAL</t>
  </si>
  <si>
    <t>RESULT-CBSE CLASS-Xth  2019-2020 (SECTION A)</t>
  </si>
  <si>
    <t>RESULT-CBSE CLASS-Xth  2019-2020 (SECTION B)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</si>
</sst>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%"/>
    <numFmt numFmtId="180" formatCode="0.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0" fontId="21" fillId="0" borderId="11" xfId="0" applyNumberFormat="1" applyFont="1" applyFill="1" applyBorder="1" applyAlignment="1">
      <alignment horizontal="center" vertical="center" wrapText="1"/>
    </xf>
    <xf numFmtId="10" fontId="21" fillId="0" borderId="12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xSplit="14" ySplit="14" topLeftCell="O87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L39" sqref="L39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22.28125" style="1" customWidth="1"/>
    <col min="4" max="4" width="8.28125" style="15" customWidth="1"/>
    <col min="5" max="5" width="5.00390625" style="10" bestFit="1" customWidth="1"/>
    <col min="6" max="6" width="6.140625" style="15" customWidth="1"/>
    <col min="7" max="7" width="5.00390625" style="10" bestFit="1" customWidth="1"/>
    <col min="8" max="8" width="9.00390625" style="15" customWidth="1"/>
    <col min="9" max="9" width="5.00390625" style="10" bestFit="1" customWidth="1"/>
    <col min="10" max="10" width="5.57421875" style="15" bestFit="1" customWidth="1"/>
    <col min="11" max="11" width="5.00390625" style="10" bestFit="1" customWidth="1"/>
    <col min="12" max="12" width="6.28125" style="15" customWidth="1"/>
    <col min="13" max="13" width="5.00390625" style="10" bestFit="1" customWidth="1"/>
    <col min="14" max="14" width="8.421875" style="15" customWidth="1"/>
    <col min="15" max="15" width="7.421875" style="15" customWidth="1"/>
    <col min="16" max="16" width="5.00390625" style="15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5.75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5.75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3:13" ht="15.75">
      <c r="C3" s="16"/>
      <c r="D3" s="16">
        <v>184</v>
      </c>
      <c r="E3" s="16"/>
      <c r="F3" s="3" t="s">
        <v>22</v>
      </c>
      <c r="G3" s="16"/>
      <c r="H3" s="3" t="s">
        <v>111</v>
      </c>
      <c r="I3" s="16"/>
      <c r="J3" s="3" t="s">
        <v>23</v>
      </c>
      <c r="K3" s="16"/>
      <c r="L3" s="3" t="s">
        <v>24</v>
      </c>
      <c r="M3" s="4"/>
    </row>
    <row r="4" spans="2:16" s="5" customFormat="1" ht="15.75">
      <c r="B4" s="6" t="s">
        <v>0</v>
      </c>
      <c r="C4" s="7" t="s">
        <v>12</v>
      </c>
      <c r="D4" s="8" t="s">
        <v>13</v>
      </c>
      <c r="E4" s="9" t="s">
        <v>17</v>
      </c>
      <c r="F4" s="8" t="s">
        <v>14</v>
      </c>
      <c r="G4" s="9" t="s">
        <v>17</v>
      </c>
      <c r="H4" s="8" t="s">
        <v>9</v>
      </c>
      <c r="I4" s="9" t="s">
        <v>17</v>
      </c>
      <c r="J4" s="8" t="s">
        <v>10</v>
      </c>
      <c r="K4" s="9" t="s">
        <v>17</v>
      </c>
      <c r="L4" s="8" t="s">
        <v>11</v>
      </c>
      <c r="M4" s="9" t="s">
        <v>17</v>
      </c>
      <c r="N4" s="8" t="s">
        <v>8</v>
      </c>
      <c r="O4" s="8" t="s">
        <v>15</v>
      </c>
      <c r="P4" s="8" t="s">
        <v>16</v>
      </c>
    </row>
    <row r="5" spans="1:16" ht="15.75">
      <c r="A5" s="1">
        <v>1</v>
      </c>
      <c r="B5" s="6">
        <v>19104834</v>
      </c>
      <c r="C5" s="22" t="s">
        <v>28</v>
      </c>
      <c r="D5" s="8">
        <v>85</v>
      </c>
      <c r="E5" s="9" t="s">
        <v>2</v>
      </c>
      <c r="F5" s="8">
        <v>70</v>
      </c>
      <c r="G5" s="9" t="s">
        <v>4</v>
      </c>
      <c r="H5" s="8">
        <v>61</v>
      </c>
      <c r="I5" s="9" t="s">
        <v>3</v>
      </c>
      <c r="J5" s="8">
        <v>65</v>
      </c>
      <c r="K5" s="9" t="s">
        <v>3</v>
      </c>
      <c r="L5" s="8">
        <v>73</v>
      </c>
      <c r="M5" s="9" t="s">
        <v>4</v>
      </c>
      <c r="N5" s="8">
        <f aca="true" t="shared" si="0" ref="N5:N36">D5+F5+H5+J5+L5</f>
        <v>354</v>
      </c>
      <c r="O5" s="8">
        <f aca="true" t="shared" si="1" ref="O5:O36">N5*100/500</f>
        <v>70.8</v>
      </c>
      <c r="P5" s="8" t="s">
        <v>18</v>
      </c>
    </row>
    <row r="6" spans="1:16" ht="15.75">
      <c r="A6" s="1">
        <v>2</v>
      </c>
      <c r="B6" s="6">
        <v>19104835</v>
      </c>
      <c r="C6" s="22" t="s">
        <v>31</v>
      </c>
      <c r="D6" s="8">
        <v>54</v>
      </c>
      <c r="E6" s="9" t="s">
        <v>6</v>
      </c>
      <c r="F6" s="8">
        <v>63</v>
      </c>
      <c r="G6" s="9" t="s">
        <v>5</v>
      </c>
      <c r="H6" s="8">
        <v>34</v>
      </c>
      <c r="I6" s="9" t="s">
        <v>7</v>
      </c>
      <c r="J6" s="8">
        <v>43</v>
      </c>
      <c r="K6" s="9" t="s">
        <v>5</v>
      </c>
      <c r="L6" s="8">
        <v>57</v>
      </c>
      <c r="M6" s="9" t="s">
        <v>6</v>
      </c>
      <c r="N6" s="8">
        <f t="shared" si="0"/>
        <v>251</v>
      </c>
      <c r="O6" s="8">
        <f t="shared" si="1"/>
        <v>50.2</v>
      </c>
      <c r="P6" s="8" t="s">
        <v>19</v>
      </c>
    </row>
    <row r="7" spans="1:16" ht="15.75">
      <c r="A7" s="1">
        <v>3</v>
      </c>
      <c r="B7" s="6">
        <v>19104836</v>
      </c>
      <c r="C7" s="22" t="s">
        <v>32</v>
      </c>
      <c r="D7" s="8">
        <v>87</v>
      </c>
      <c r="E7" s="9" t="s">
        <v>1</v>
      </c>
      <c r="F7" s="8">
        <v>85</v>
      </c>
      <c r="G7" s="9" t="s">
        <v>1</v>
      </c>
      <c r="H7" s="8">
        <v>66</v>
      </c>
      <c r="I7" s="9" t="s">
        <v>3</v>
      </c>
      <c r="J7" s="8">
        <v>76</v>
      </c>
      <c r="K7" s="9" t="s">
        <v>1</v>
      </c>
      <c r="L7" s="8">
        <v>89</v>
      </c>
      <c r="M7" s="9" t="s">
        <v>1</v>
      </c>
      <c r="N7" s="8">
        <f t="shared" si="0"/>
        <v>403</v>
      </c>
      <c r="O7" s="8">
        <f t="shared" si="1"/>
        <v>80.6</v>
      </c>
      <c r="P7" s="8" t="s">
        <v>18</v>
      </c>
    </row>
    <row r="8" spans="1:16" ht="15.75">
      <c r="A8" s="1">
        <v>4</v>
      </c>
      <c r="B8" s="6">
        <v>19104837</v>
      </c>
      <c r="C8" s="22" t="s">
        <v>33</v>
      </c>
      <c r="D8" s="8">
        <v>58</v>
      </c>
      <c r="E8" s="9" t="s">
        <v>6</v>
      </c>
      <c r="F8" s="8">
        <v>70</v>
      </c>
      <c r="G8" s="9" t="s">
        <v>4</v>
      </c>
      <c r="H8" s="8">
        <v>48</v>
      </c>
      <c r="I8" s="9" t="s">
        <v>5</v>
      </c>
      <c r="J8" s="8">
        <v>48</v>
      </c>
      <c r="K8" s="9" t="s">
        <v>5</v>
      </c>
      <c r="L8" s="8">
        <v>67</v>
      </c>
      <c r="M8" s="9" t="s">
        <v>4</v>
      </c>
      <c r="N8" s="8">
        <f t="shared" si="0"/>
        <v>291</v>
      </c>
      <c r="O8" s="8">
        <f t="shared" si="1"/>
        <v>58.2</v>
      </c>
      <c r="P8" s="8" t="s">
        <v>19</v>
      </c>
    </row>
    <row r="9" spans="1:16" ht="15.75">
      <c r="A9" s="1">
        <v>5</v>
      </c>
      <c r="B9" s="6">
        <v>19104838</v>
      </c>
      <c r="C9" s="22" t="s">
        <v>38</v>
      </c>
      <c r="D9" s="8">
        <v>69</v>
      </c>
      <c r="E9" s="9" t="s">
        <v>4</v>
      </c>
      <c r="F9" s="8">
        <v>84</v>
      </c>
      <c r="G9" s="9" t="s">
        <v>2</v>
      </c>
      <c r="H9" s="8">
        <v>58</v>
      </c>
      <c r="I9" s="9" t="s">
        <v>4</v>
      </c>
      <c r="J9" s="8">
        <v>67</v>
      </c>
      <c r="K9" s="9" t="s">
        <v>2</v>
      </c>
      <c r="L9" s="8">
        <v>86</v>
      </c>
      <c r="M9" s="9" t="s">
        <v>2</v>
      </c>
      <c r="N9" s="8">
        <f t="shared" si="0"/>
        <v>364</v>
      </c>
      <c r="O9" s="8">
        <f t="shared" si="1"/>
        <v>72.8</v>
      </c>
      <c r="P9" s="8" t="s">
        <v>18</v>
      </c>
    </row>
    <row r="10" spans="1:16" ht="15.75">
      <c r="A10" s="1">
        <v>6</v>
      </c>
      <c r="B10" s="6">
        <v>19104839</v>
      </c>
      <c r="C10" s="22" t="s">
        <v>40</v>
      </c>
      <c r="D10" s="8">
        <v>89</v>
      </c>
      <c r="E10" s="9" t="s">
        <v>1</v>
      </c>
      <c r="F10" s="8">
        <v>85</v>
      </c>
      <c r="G10" s="9" t="s">
        <v>1</v>
      </c>
      <c r="H10" s="8">
        <v>90</v>
      </c>
      <c r="I10" s="9" t="s">
        <v>1</v>
      </c>
      <c r="J10" s="8">
        <v>79</v>
      </c>
      <c r="K10" s="9" t="s">
        <v>1</v>
      </c>
      <c r="L10" s="8">
        <v>94</v>
      </c>
      <c r="M10" s="9" t="s">
        <v>1</v>
      </c>
      <c r="N10" s="8">
        <f t="shared" si="0"/>
        <v>437</v>
      </c>
      <c r="O10" s="8">
        <f t="shared" si="1"/>
        <v>87.4</v>
      </c>
      <c r="P10" s="8" t="s">
        <v>18</v>
      </c>
    </row>
    <row r="11" spans="1:16" ht="15.75">
      <c r="A11" s="1">
        <v>7</v>
      </c>
      <c r="B11" s="6">
        <v>19104840</v>
      </c>
      <c r="C11" s="22" t="s">
        <v>42</v>
      </c>
      <c r="D11" s="8">
        <v>84</v>
      </c>
      <c r="E11" s="9" t="s">
        <v>2</v>
      </c>
      <c r="F11" s="8">
        <v>93</v>
      </c>
      <c r="G11" s="9" t="s">
        <v>25</v>
      </c>
      <c r="H11" s="8">
        <v>88</v>
      </c>
      <c r="I11" s="9" t="s">
        <v>1</v>
      </c>
      <c r="J11" s="8">
        <v>90</v>
      </c>
      <c r="K11" s="9" t="s">
        <v>25</v>
      </c>
      <c r="L11" s="8">
        <v>95</v>
      </c>
      <c r="M11" s="9" t="s">
        <v>25</v>
      </c>
      <c r="N11" s="8">
        <f t="shared" si="0"/>
        <v>450</v>
      </c>
      <c r="O11" s="8">
        <f t="shared" si="1"/>
        <v>90</v>
      </c>
      <c r="P11" s="8" t="s">
        <v>18</v>
      </c>
    </row>
    <row r="12" spans="1:16" ht="15.75">
      <c r="A12" s="1">
        <v>8</v>
      </c>
      <c r="B12" s="6">
        <v>19104841</v>
      </c>
      <c r="C12" s="22" t="s">
        <v>43</v>
      </c>
      <c r="D12" s="8">
        <v>81</v>
      </c>
      <c r="E12" s="9" t="s">
        <v>2</v>
      </c>
      <c r="F12" s="8">
        <v>92</v>
      </c>
      <c r="G12" s="9" t="s">
        <v>25</v>
      </c>
      <c r="H12" s="8">
        <v>79</v>
      </c>
      <c r="I12" s="9" t="s">
        <v>2</v>
      </c>
      <c r="J12" s="8">
        <v>90</v>
      </c>
      <c r="K12" s="9" t="s">
        <v>25</v>
      </c>
      <c r="L12" s="8">
        <v>90</v>
      </c>
      <c r="M12" s="9" t="s">
        <v>1</v>
      </c>
      <c r="N12" s="8">
        <f t="shared" si="0"/>
        <v>432</v>
      </c>
      <c r="O12" s="8">
        <f t="shared" si="1"/>
        <v>86.4</v>
      </c>
      <c r="P12" s="8" t="s">
        <v>18</v>
      </c>
    </row>
    <row r="13" spans="1:16" ht="15.75">
      <c r="A13" s="1">
        <v>9</v>
      </c>
      <c r="B13" s="6">
        <v>19104842</v>
      </c>
      <c r="C13" s="22" t="s">
        <v>44</v>
      </c>
      <c r="D13" s="8">
        <v>49</v>
      </c>
      <c r="E13" s="9" t="s">
        <v>7</v>
      </c>
      <c r="F13" s="8">
        <v>52</v>
      </c>
      <c r="G13" s="9" t="s">
        <v>6</v>
      </c>
      <c r="H13" s="8">
        <v>46</v>
      </c>
      <c r="I13" s="9" t="s">
        <v>5</v>
      </c>
      <c r="J13" s="8">
        <v>41</v>
      </c>
      <c r="K13" s="9" t="s">
        <v>6</v>
      </c>
      <c r="L13" s="8">
        <v>51</v>
      </c>
      <c r="M13" s="9" t="s">
        <v>6</v>
      </c>
      <c r="N13" s="8">
        <f t="shared" si="0"/>
        <v>239</v>
      </c>
      <c r="O13" s="8">
        <f t="shared" si="1"/>
        <v>47.8</v>
      </c>
      <c r="P13" s="8" t="s">
        <v>112</v>
      </c>
    </row>
    <row r="14" spans="1:16" ht="15.75">
      <c r="A14" s="1">
        <v>10</v>
      </c>
      <c r="B14" s="6">
        <v>19104843</v>
      </c>
      <c r="C14" s="22" t="s">
        <v>104</v>
      </c>
      <c r="D14" s="8">
        <v>81</v>
      </c>
      <c r="E14" s="9" t="s">
        <v>2</v>
      </c>
      <c r="F14" s="8">
        <v>83</v>
      </c>
      <c r="G14" s="9" t="s">
        <v>2</v>
      </c>
      <c r="H14" s="8">
        <v>75</v>
      </c>
      <c r="I14" s="9" t="s">
        <v>2</v>
      </c>
      <c r="J14" s="8">
        <v>65</v>
      </c>
      <c r="K14" s="9" t="s">
        <v>3</v>
      </c>
      <c r="L14" s="8">
        <v>88</v>
      </c>
      <c r="M14" s="9" t="s">
        <v>2</v>
      </c>
      <c r="N14" s="8">
        <f t="shared" si="0"/>
        <v>392</v>
      </c>
      <c r="O14" s="8">
        <f t="shared" si="1"/>
        <v>78.4</v>
      </c>
      <c r="P14" s="8" t="s">
        <v>18</v>
      </c>
    </row>
    <row r="15" spans="1:16" ht="15.75">
      <c r="A15" s="1">
        <v>11</v>
      </c>
      <c r="B15" s="6">
        <v>19104844</v>
      </c>
      <c r="C15" s="22" t="s">
        <v>48</v>
      </c>
      <c r="D15" s="8">
        <v>75</v>
      </c>
      <c r="E15" s="9" t="s">
        <v>4</v>
      </c>
      <c r="F15" s="8">
        <v>81</v>
      </c>
      <c r="G15" s="9" t="s">
        <v>2</v>
      </c>
      <c r="H15" s="8">
        <v>67</v>
      </c>
      <c r="I15" s="9" t="s">
        <v>3</v>
      </c>
      <c r="J15" s="8">
        <v>70</v>
      </c>
      <c r="K15" s="9" t="s">
        <v>2</v>
      </c>
      <c r="L15" s="8">
        <v>79</v>
      </c>
      <c r="M15" s="9" t="s">
        <v>3</v>
      </c>
      <c r="N15" s="8">
        <f t="shared" si="0"/>
        <v>372</v>
      </c>
      <c r="O15" s="8">
        <f t="shared" si="1"/>
        <v>74.4</v>
      </c>
      <c r="P15" s="8" t="s">
        <v>18</v>
      </c>
    </row>
    <row r="16" spans="1:16" ht="15.75">
      <c r="A16" s="1">
        <v>12</v>
      </c>
      <c r="B16" s="6">
        <v>19104845</v>
      </c>
      <c r="C16" s="22" t="s">
        <v>49</v>
      </c>
      <c r="D16" s="8">
        <v>66</v>
      </c>
      <c r="E16" s="9" t="s">
        <v>5</v>
      </c>
      <c r="F16" s="8">
        <v>64</v>
      </c>
      <c r="G16" s="9" t="s">
        <v>5</v>
      </c>
      <c r="H16" s="8">
        <v>47</v>
      </c>
      <c r="I16" s="9" t="s">
        <v>5</v>
      </c>
      <c r="J16" s="8">
        <v>46</v>
      </c>
      <c r="K16" s="9" t="s">
        <v>5</v>
      </c>
      <c r="L16" s="8">
        <v>60</v>
      </c>
      <c r="M16" s="9" t="s">
        <v>5</v>
      </c>
      <c r="N16" s="8">
        <f t="shared" si="0"/>
        <v>283</v>
      </c>
      <c r="O16" s="8">
        <f t="shared" si="1"/>
        <v>56.6</v>
      </c>
      <c r="P16" s="8" t="s">
        <v>19</v>
      </c>
    </row>
    <row r="17" spans="1:16" ht="15.75">
      <c r="A17" s="1">
        <v>13</v>
      </c>
      <c r="B17" s="6">
        <v>19104846</v>
      </c>
      <c r="C17" s="22" t="s">
        <v>50</v>
      </c>
      <c r="D17" s="8">
        <v>79</v>
      </c>
      <c r="E17" s="9" t="s">
        <v>3</v>
      </c>
      <c r="F17" s="8">
        <v>80</v>
      </c>
      <c r="G17" s="9" t="s">
        <v>2</v>
      </c>
      <c r="H17" s="8">
        <v>72</v>
      </c>
      <c r="I17" s="9" t="s">
        <v>2</v>
      </c>
      <c r="J17" s="8">
        <v>85</v>
      </c>
      <c r="K17" s="9" t="s">
        <v>25</v>
      </c>
      <c r="L17" s="8">
        <v>91</v>
      </c>
      <c r="M17" s="9" t="s">
        <v>1</v>
      </c>
      <c r="N17" s="8">
        <f t="shared" si="0"/>
        <v>407</v>
      </c>
      <c r="O17" s="8">
        <f t="shared" si="1"/>
        <v>81.4</v>
      </c>
      <c r="P17" s="8" t="s">
        <v>18</v>
      </c>
    </row>
    <row r="18" spans="1:16" ht="15.75">
      <c r="A18" s="1">
        <v>14</v>
      </c>
      <c r="B18" s="6">
        <v>19104847</v>
      </c>
      <c r="C18" s="22" t="s">
        <v>51</v>
      </c>
      <c r="D18" s="8">
        <v>56</v>
      </c>
      <c r="E18" s="9" t="s">
        <v>6</v>
      </c>
      <c r="F18" s="8">
        <v>61</v>
      </c>
      <c r="G18" s="9" t="s">
        <v>5</v>
      </c>
      <c r="H18" s="8">
        <v>42</v>
      </c>
      <c r="I18" s="9" t="s">
        <v>6</v>
      </c>
      <c r="J18" s="8">
        <v>44</v>
      </c>
      <c r="K18" s="9" t="s">
        <v>5</v>
      </c>
      <c r="L18" s="8">
        <v>58</v>
      </c>
      <c r="M18" s="9" t="s">
        <v>6</v>
      </c>
      <c r="N18" s="8">
        <f t="shared" si="0"/>
        <v>261</v>
      </c>
      <c r="O18" s="8">
        <f t="shared" si="1"/>
        <v>52.2</v>
      </c>
      <c r="P18" s="8" t="s">
        <v>19</v>
      </c>
    </row>
    <row r="19" spans="1:16" ht="15.75">
      <c r="A19" s="1">
        <v>15</v>
      </c>
      <c r="B19" s="6">
        <v>19104848</v>
      </c>
      <c r="C19" s="22" t="s">
        <v>54</v>
      </c>
      <c r="D19" s="8">
        <v>95</v>
      </c>
      <c r="E19" s="9" t="s">
        <v>25</v>
      </c>
      <c r="F19" s="8">
        <v>94</v>
      </c>
      <c r="G19" s="9" t="s">
        <v>25</v>
      </c>
      <c r="H19" s="8">
        <v>96</v>
      </c>
      <c r="I19" s="9" t="s">
        <v>25</v>
      </c>
      <c r="J19" s="8">
        <v>93</v>
      </c>
      <c r="K19" s="9" t="s">
        <v>25</v>
      </c>
      <c r="L19" s="8">
        <v>98</v>
      </c>
      <c r="M19" s="9" t="s">
        <v>25</v>
      </c>
      <c r="N19" s="8">
        <f t="shared" si="0"/>
        <v>476</v>
      </c>
      <c r="O19" s="8">
        <f t="shared" si="1"/>
        <v>95.2</v>
      </c>
      <c r="P19" s="8" t="s">
        <v>18</v>
      </c>
    </row>
    <row r="20" spans="1:16" ht="15.75">
      <c r="A20" s="1">
        <v>16</v>
      </c>
      <c r="B20" s="6">
        <v>19104849</v>
      </c>
      <c r="C20" s="22" t="s">
        <v>61</v>
      </c>
      <c r="D20" s="8">
        <v>74</v>
      </c>
      <c r="E20" s="9" t="s">
        <v>4</v>
      </c>
      <c r="F20" s="8">
        <v>87</v>
      </c>
      <c r="G20" s="9" t="s">
        <v>1</v>
      </c>
      <c r="H20" s="8">
        <v>66</v>
      </c>
      <c r="I20" s="9" t="s">
        <v>3</v>
      </c>
      <c r="J20" s="8">
        <v>65</v>
      </c>
      <c r="K20" s="9" t="s">
        <v>3</v>
      </c>
      <c r="L20" s="8">
        <v>82</v>
      </c>
      <c r="M20" s="9" t="s">
        <v>2</v>
      </c>
      <c r="N20" s="8">
        <f t="shared" si="0"/>
        <v>374</v>
      </c>
      <c r="O20" s="8">
        <f t="shared" si="1"/>
        <v>74.8</v>
      </c>
      <c r="P20" s="8" t="s">
        <v>18</v>
      </c>
    </row>
    <row r="21" spans="1:16" ht="15.75">
      <c r="A21" s="1">
        <v>17</v>
      </c>
      <c r="B21" s="6">
        <v>19104850</v>
      </c>
      <c r="C21" s="22" t="s">
        <v>109</v>
      </c>
      <c r="D21" s="8">
        <v>74</v>
      </c>
      <c r="E21" s="9" t="s">
        <v>4</v>
      </c>
      <c r="F21" s="8">
        <v>75</v>
      </c>
      <c r="G21" s="9" t="s">
        <v>3</v>
      </c>
      <c r="H21" s="8">
        <v>61</v>
      </c>
      <c r="I21" s="9" t="s">
        <v>3</v>
      </c>
      <c r="J21" s="8">
        <v>63</v>
      </c>
      <c r="K21" s="9" t="s">
        <v>3</v>
      </c>
      <c r="L21" s="8">
        <v>68</v>
      </c>
      <c r="M21" s="9" t="s">
        <v>4</v>
      </c>
      <c r="N21" s="8">
        <f t="shared" si="0"/>
        <v>341</v>
      </c>
      <c r="O21" s="8">
        <f t="shared" si="1"/>
        <v>68.2</v>
      </c>
      <c r="P21" s="8" t="s">
        <v>18</v>
      </c>
    </row>
    <row r="22" spans="1:16" ht="15.75">
      <c r="A22" s="1">
        <v>18</v>
      </c>
      <c r="B22" s="6">
        <v>19104851</v>
      </c>
      <c r="C22" s="22" t="s">
        <v>63</v>
      </c>
      <c r="D22" s="8">
        <v>96</v>
      </c>
      <c r="E22" s="9" t="s">
        <v>25</v>
      </c>
      <c r="F22" s="8">
        <v>92</v>
      </c>
      <c r="G22" s="9" t="s">
        <v>25</v>
      </c>
      <c r="H22" s="8">
        <v>91</v>
      </c>
      <c r="I22" s="9" t="s">
        <v>25</v>
      </c>
      <c r="J22" s="8">
        <v>95</v>
      </c>
      <c r="K22" s="9" t="s">
        <v>25</v>
      </c>
      <c r="L22" s="8">
        <v>95</v>
      </c>
      <c r="M22" s="9" t="s">
        <v>25</v>
      </c>
      <c r="N22" s="8">
        <f t="shared" si="0"/>
        <v>469</v>
      </c>
      <c r="O22" s="8">
        <f t="shared" si="1"/>
        <v>93.8</v>
      </c>
      <c r="P22" s="8" t="s">
        <v>18</v>
      </c>
    </row>
    <row r="23" spans="1:16" ht="15.75">
      <c r="A23" s="1">
        <v>19</v>
      </c>
      <c r="B23" s="6">
        <v>19104852</v>
      </c>
      <c r="C23" s="22" t="s">
        <v>64</v>
      </c>
      <c r="D23" s="8">
        <v>89</v>
      </c>
      <c r="E23" s="9" t="s">
        <v>1</v>
      </c>
      <c r="F23" s="8">
        <v>96</v>
      </c>
      <c r="G23" s="9" t="s">
        <v>25</v>
      </c>
      <c r="H23" s="8">
        <v>80</v>
      </c>
      <c r="I23" s="9" t="s">
        <v>2</v>
      </c>
      <c r="J23" s="8">
        <v>79</v>
      </c>
      <c r="K23" s="9" t="s">
        <v>1</v>
      </c>
      <c r="L23" s="8">
        <v>95</v>
      </c>
      <c r="M23" s="9" t="s">
        <v>25</v>
      </c>
      <c r="N23" s="8">
        <f t="shared" si="0"/>
        <v>439</v>
      </c>
      <c r="O23" s="8">
        <f t="shared" si="1"/>
        <v>87.8</v>
      </c>
      <c r="P23" s="8" t="s">
        <v>18</v>
      </c>
    </row>
    <row r="24" spans="1:16" ht="15.75">
      <c r="A24" s="1">
        <v>20</v>
      </c>
      <c r="B24" s="6">
        <v>19104853</v>
      </c>
      <c r="C24" s="22" t="s">
        <v>67</v>
      </c>
      <c r="D24" s="8">
        <v>55</v>
      </c>
      <c r="E24" s="9" t="s">
        <v>6</v>
      </c>
      <c r="F24" s="8">
        <v>55</v>
      </c>
      <c r="G24" s="9" t="s">
        <v>6</v>
      </c>
      <c r="H24" s="8">
        <v>36</v>
      </c>
      <c r="I24" s="9" t="s">
        <v>6</v>
      </c>
      <c r="J24" s="8">
        <v>39</v>
      </c>
      <c r="K24" s="9" t="s">
        <v>6</v>
      </c>
      <c r="L24" s="8">
        <v>57</v>
      </c>
      <c r="M24" s="9" t="s">
        <v>6</v>
      </c>
      <c r="N24" s="8">
        <f t="shared" si="0"/>
        <v>242</v>
      </c>
      <c r="O24" s="8">
        <f t="shared" si="1"/>
        <v>48.4</v>
      </c>
      <c r="P24" s="8" t="s">
        <v>112</v>
      </c>
    </row>
    <row r="25" spans="1:16" ht="15.75">
      <c r="A25" s="1">
        <v>21</v>
      </c>
      <c r="B25" s="6">
        <v>19104854</v>
      </c>
      <c r="C25" s="22" t="s">
        <v>68</v>
      </c>
      <c r="D25" s="8">
        <v>90</v>
      </c>
      <c r="E25" s="9" t="s">
        <v>1</v>
      </c>
      <c r="F25" s="8">
        <v>90</v>
      </c>
      <c r="G25" s="9" t="s">
        <v>1</v>
      </c>
      <c r="H25" s="8">
        <v>86</v>
      </c>
      <c r="I25" s="9" t="s">
        <v>1</v>
      </c>
      <c r="J25" s="8">
        <v>92</v>
      </c>
      <c r="K25" s="9" t="s">
        <v>25</v>
      </c>
      <c r="L25" s="8">
        <v>98</v>
      </c>
      <c r="M25" s="9" t="s">
        <v>25</v>
      </c>
      <c r="N25" s="8">
        <f t="shared" si="0"/>
        <v>456</v>
      </c>
      <c r="O25" s="8">
        <f t="shared" si="1"/>
        <v>91.2</v>
      </c>
      <c r="P25" s="8" t="s">
        <v>18</v>
      </c>
    </row>
    <row r="26" spans="1:16" ht="15.75">
      <c r="A26" s="1">
        <v>22</v>
      </c>
      <c r="B26" s="6">
        <v>19104855</v>
      </c>
      <c r="C26" s="22" t="s">
        <v>70</v>
      </c>
      <c r="D26" s="8">
        <v>93</v>
      </c>
      <c r="E26" s="9" t="s">
        <v>25</v>
      </c>
      <c r="F26" s="8">
        <v>97</v>
      </c>
      <c r="G26" s="9" t="s">
        <v>25</v>
      </c>
      <c r="H26" s="8">
        <v>81</v>
      </c>
      <c r="I26" s="9" t="s">
        <v>1</v>
      </c>
      <c r="J26" s="8">
        <v>97</v>
      </c>
      <c r="K26" s="9" t="s">
        <v>25</v>
      </c>
      <c r="L26" s="8">
        <v>99</v>
      </c>
      <c r="M26" s="9" t="s">
        <v>25</v>
      </c>
      <c r="N26" s="8">
        <f t="shared" si="0"/>
        <v>467</v>
      </c>
      <c r="O26" s="8">
        <f t="shared" si="1"/>
        <v>93.4</v>
      </c>
      <c r="P26" s="8" t="s">
        <v>18</v>
      </c>
    </row>
    <row r="27" spans="1:16" ht="15.75">
      <c r="A27" s="1">
        <v>23</v>
      </c>
      <c r="B27" s="6">
        <v>19104856</v>
      </c>
      <c r="C27" s="22" t="s">
        <v>71</v>
      </c>
      <c r="D27" s="8">
        <v>90</v>
      </c>
      <c r="E27" s="9" t="s">
        <v>1</v>
      </c>
      <c r="F27" s="8">
        <v>66</v>
      </c>
      <c r="G27" s="9" t="s">
        <v>5</v>
      </c>
      <c r="H27" s="8">
        <v>40</v>
      </c>
      <c r="I27" s="9" t="s">
        <v>6</v>
      </c>
      <c r="J27" s="8">
        <v>52</v>
      </c>
      <c r="K27" s="9" t="s">
        <v>4</v>
      </c>
      <c r="L27" s="8">
        <v>83</v>
      </c>
      <c r="M27" s="9" t="s">
        <v>2</v>
      </c>
      <c r="N27" s="8">
        <f t="shared" si="0"/>
        <v>331</v>
      </c>
      <c r="O27" s="8">
        <f t="shared" si="1"/>
        <v>66.2</v>
      </c>
      <c r="P27" s="8" t="s">
        <v>18</v>
      </c>
    </row>
    <row r="28" spans="1:16" ht="15.75">
      <c r="A28" s="1">
        <v>24</v>
      </c>
      <c r="B28" s="6">
        <v>19104857</v>
      </c>
      <c r="C28" s="22" t="s">
        <v>72</v>
      </c>
      <c r="D28" s="8">
        <v>54</v>
      </c>
      <c r="E28" s="9" t="s">
        <v>6</v>
      </c>
      <c r="F28" s="8">
        <v>69</v>
      </c>
      <c r="G28" s="9" t="s">
        <v>4</v>
      </c>
      <c r="H28" s="8">
        <v>51</v>
      </c>
      <c r="I28" s="9" t="s">
        <v>4</v>
      </c>
      <c r="J28" s="8">
        <v>57</v>
      </c>
      <c r="K28" s="9" t="s">
        <v>3</v>
      </c>
      <c r="L28" s="8">
        <v>70</v>
      </c>
      <c r="M28" s="9" t="s">
        <v>4</v>
      </c>
      <c r="N28" s="8">
        <f t="shared" si="0"/>
        <v>301</v>
      </c>
      <c r="O28" s="8">
        <f t="shared" si="1"/>
        <v>60.2</v>
      </c>
      <c r="P28" s="8" t="s">
        <v>18</v>
      </c>
    </row>
    <row r="29" spans="1:16" ht="15.75">
      <c r="A29" s="1">
        <v>25</v>
      </c>
      <c r="B29" s="6">
        <v>19104858</v>
      </c>
      <c r="C29" s="22" t="s">
        <v>75</v>
      </c>
      <c r="D29" s="8">
        <v>72</v>
      </c>
      <c r="E29" s="9" t="s">
        <v>4</v>
      </c>
      <c r="F29" s="8">
        <v>66</v>
      </c>
      <c r="G29" s="9" t="s">
        <v>5</v>
      </c>
      <c r="H29" s="8">
        <v>58</v>
      </c>
      <c r="I29" s="9" t="s">
        <v>4</v>
      </c>
      <c r="J29" s="8">
        <v>74</v>
      </c>
      <c r="K29" s="9" t="s">
        <v>2</v>
      </c>
      <c r="L29" s="8">
        <v>83</v>
      </c>
      <c r="M29" s="9" t="s">
        <v>2</v>
      </c>
      <c r="N29" s="8">
        <f t="shared" si="0"/>
        <v>353</v>
      </c>
      <c r="O29" s="8">
        <f t="shared" si="1"/>
        <v>70.6</v>
      </c>
      <c r="P29" s="8" t="s">
        <v>18</v>
      </c>
    </row>
    <row r="30" spans="1:16" ht="15.75">
      <c r="A30" s="1">
        <v>26</v>
      </c>
      <c r="B30" s="6">
        <v>19104859</v>
      </c>
      <c r="C30" s="22" t="s">
        <v>76</v>
      </c>
      <c r="D30" s="8">
        <v>67</v>
      </c>
      <c r="E30" s="9" t="s">
        <v>5</v>
      </c>
      <c r="F30" s="8">
        <v>83</v>
      </c>
      <c r="G30" s="9" t="s">
        <v>2</v>
      </c>
      <c r="H30" s="8">
        <v>69</v>
      </c>
      <c r="I30" s="9" t="s">
        <v>3</v>
      </c>
      <c r="J30" s="8">
        <v>65</v>
      </c>
      <c r="K30" s="9" t="s">
        <v>3</v>
      </c>
      <c r="L30" s="8">
        <v>73</v>
      </c>
      <c r="M30" s="9" t="s">
        <v>4</v>
      </c>
      <c r="N30" s="8">
        <f t="shared" si="0"/>
        <v>357</v>
      </c>
      <c r="O30" s="8">
        <f t="shared" si="1"/>
        <v>71.4</v>
      </c>
      <c r="P30" s="8" t="s">
        <v>18</v>
      </c>
    </row>
    <row r="31" spans="1:16" ht="15.75">
      <c r="A31" s="1">
        <v>27</v>
      </c>
      <c r="B31" s="6">
        <v>19104860</v>
      </c>
      <c r="C31" s="22" t="s">
        <v>81</v>
      </c>
      <c r="D31" s="8">
        <v>75</v>
      </c>
      <c r="E31" s="9" t="s">
        <v>4</v>
      </c>
      <c r="F31" s="8">
        <v>72</v>
      </c>
      <c r="G31" s="9" t="s">
        <v>4</v>
      </c>
      <c r="H31" s="8">
        <v>69</v>
      </c>
      <c r="I31" s="9" t="s">
        <v>3</v>
      </c>
      <c r="J31" s="8">
        <v>66</v>
      </c>
      <c r="K31" s="9" t="s">
        <v>2</v>
      </c>
      <c r="L31" s="8">
        <v>82</v>
      </c>
      <c r="M31" s="9" t="s">
        <v>2</v>
      </c>
      <c r="N31" s="8">
        <f t="shared" si="0"/>
        <v>364</v>
      </c>
      <c r="O31" s="8">
        <f t="shared" si="1"/>
        <v>72.8</v>
      </c>
      <c r="P31" s="8" t="s">
        <v>18</v>
      </c>
    </row>
    <row r="32" spans="1:16" ht="15.75">
      <c r="A32" s="1">
        <v>28</v>
      </c>
      <c r="B32" s="6">
        <v>19104861</v>
      </c>
      <c r="C32" s="22" t="s">
        <v>84</v>
      </c>
      <c r="D32" s="8">
        <v>72</v>
      </c>
      <c r="E32" s="9" t="s">
        <v>4</v>
      </c>
      <c r="F32" s="8">
        <v>78</v>
      </c>
      <c r="G32" s="9" t="s">
        <v>3</v>
      </c>
      <c r="H32" s="8">
        <v>50</v>
      </c>
      <c r="I32" s="9" t="s">
        <v>5</v>
      </c>
      <c r="J32" s="8">
        <v>57</v>
      </c>
      <c r="K32" s="9" t="s">
        <v>3</v>
      </c>
      <c r="L32" s="8">
        <v>71</v>
      </c>
      <c r="M32" s="9" t="s">
        <v>4</v>
      </c>
      <c r="N32" s="8">
        <f t="shared" si="0"/>
        <v>328</v>
      </c>
      <c r="O32" s="8">
        <f t="shared" si="1"/>
        <v>65.6</v>
      </c>
      <c r="P32" s="8" t="s">
        <v>18</v>
      </c>
    </row>
    <row r="33" spans="1:16" ht="15.75">
      <c r="A33" s="1">
        <v>29</v>
      </c>
      <c r="B33" s="6">
        <v>19104862</v>
      </c>
      <c r="C33" s="22" t="s">
        <v>89</v>
      </c>
      <c r="D33" s="8">
        <v>63</v>
      </c>
      <c r="E33" s="9" t="s">
        <v>5</v>
      </c>
      <c r="F33" s="8">
        <v>75</v>
      </c>
      <c r="G33" s="9" t="s">
        <v>3</v>
      </c>
      <c r="H33" s="8">
        <v>62</v>
      </c>
      <c r="I33" s="9" t="s">
        <v>3</v>
      </c>
      <c r="J33" s="8">
        <v>65</v>
      </c>
      <c r="K33" s="9" t="s">
        <v>3</v>
      </c>
      <c r="L33" s="8">
        <v>74</v>
      </c>
      <c r="M33" s="9" t="s">
        <v>4</v>
      </c>
      <c r="N33" s="8">
        <f t="shared" si="0"/>
        <v>339</v>
      </c>
      <c r="O33" s="8">
        <f t="shared" si="1"/>
        <v>67.8</v>
      </c>
      <c r="P33" s="8" t="s">
        <v>18</v>
      </c>
    </row>
    <row r="34" spans="1:16" ht="15.75">
      <c r="A34" s="1">
        <v>30</v>
      </c>
      <c r="B34" s="6">
        <v>19104863</v>
      </c>
      <c r="C34" s="22" t="s">
        <v>92</v>
      </c>
      <c r="D34" s="8">
        <v>56</v>
      </c>
      <c r="E34" s="9" t="s">
        <v>6</v>
      </c>
      <c r="F34" s="8">
        <v>56</v>
      </c>
      <c r="G34" s="9" t="s">
        <v>6</v>
      </c>
      <c r="H34" s="8">
        <v>44</v>
      </c>
      <c r="I34" s="9" t="s">
        <v>5</v>
      </c>
      <c r="J34" s="8">
        <v>40</v>
      </c>
      <c r="K34" s="9" t="s">
        <v>2</v>
      </c>
      <c r="L34" s="8">
        <v>58</v>
      </c>
      <c r="M34" s="9" t="s">
        <v>2</v>
      </c>
      <c r="N34" s="8">
        <f t="shared" si="0"/>
        <v>254</v>
      </c>
      <c r="O34" s="8">
        <f t="shared" si="1"/>
        <v>50.8</v>
      </c>
      <c r="P34" s="8" t="s">
        <v>19</v>
      </c>
    </row>
    <row r="35" spans="1:16" ht="15.75">
      <c r="A35" s="1">
        <v>31</v>
      </c>
      <c r="B35" s="6">
        <v>19104864</v>
      </c>
      <c r="C35" s="22" t="s">
        <v>93</v>
      </c>
      <c r="D35" s="8">
        <v>94</v>
      </c>
      <c r="E35" s="9" t="s">
        <v>25</v>
      </c>
      <c r="F35" s="8">
        <v>92</v>
      </c>
      <c r="G35" s="9" t="s">
        <v>25</v>
      </c>
      <c r="H35" s="8">
        <v>86</v>
      </c>
      <c r="I35" s="9" t="s">
        <v>1</v>
      </c>
      <c r="J35" s="8">
        <v>87</v>
      </c>
      <c r="K35" s="9" t="s">
        <v>25</v>
      </c>
      <c r="L35" s="8">
        <v>98</v>
      </c>
      <c r="M35" s="9" t="s">
        <v>25</v>
      </c>
      <c r="N35" s="8">
        <f t="shared" si="0"/>
        <v>457</v>
      </c>
      <c r="O35" s="8">
        <f t="shared" si="1"/>
        <v>91.4</v>
      </c>
      <c r="P35" s="8" t="s">
        <v>18</v>
      </c>
    </row>
    <row r="36" spans="1:16" ht="15.75">
      <c r="A36" s="1">
        <v>32</v>
      </c>
      <c r="B36" s="6">
        <v>19104865</v>
      </c>
      <c r="C36" s="22" t="s">
        <v>95</v>
      </c>
      <c r="D36" s="8">
        <v>88</v>
      </c>
      <c r="E36" s="9" t="s">
        <v>1</v>
      </c>
      <c r="F36" s="8">
        <v>95</v>
      </c>
      <c r="G36" s="9" t="s">
        <v>25</v>
      </c>
      <c r="H36" s="8">
        <v>88</v>
      </c>
      <c r="I36" s="9" t="s">
        <v>1</v>
      </c>
      <c r="J36" s="8">
        <v>93</v>
      </c>
      <c r="K36" s="9" t="s">
        <v>25</v>
      </c>
      <c r="L36" s="8">
        <v>95</v>
      </c>
      <c r="M36" s="9" t="s">
        <v>25</v>
      </c>
      <c r="N36" s="8">
        <f t="shared" si="0"/>
        <v>459</v>
      </c>
      <c r="O36" s="8">
        <f t="shared" si="1"/>
        <v>91.8</v>
      </c>
      <c r="P36" s="8" t="s">
        <v>18</v>
      </c>
    </row>
    <row r="37" spans="1:16" ht="15.75">
      <c r="A37" s="1">
        <v>33</v>
      </c>
      <c r="B37" s="6">
        <v>19104866</v>
      </c>
      <c r="C37" s="22" t="s">
        <v>96</v>
      </c>
      <c r="D37" s="8">
        <v>81</v>
      </c>
      <c r="E37" s="9" t="s">
        <v>2</v>
      </c>
      <c r="F37" s="8">
        <v>83</v>
      </c>
      <c r="G37" s="9" t="s">
        <v>2</v>
      </c>
      <c r="H37" s="8">
        <v>71</v>
      </c>
      <c r="I37" s="9" t="s">
        <v>2</v>
      </c>
      <c r="J37" s="8">
        <v>77</v>
      </c>
      <c r="K37" s="9" t="s">
        <v>1</v>
      </c>
      <c r="L37" s="8">
        <v>95</v>
      </c>
      <c r="M37" s="9" t="s">
        <v>25</v>
      </c>
      <c r="N37" s="8">
        <f aca="true" t="shared" si="2" ref="N37:N68">D37+F37+H37+J37+L37</f>
        <v>407</v>
      </c>
      <c r="O37" s="8">
        <f aca="true" t="shared" si="3" ref="O37:O68">N37*100/500</f>
        <v>81.4</v>
      </c>
      <c r="P37" s="8" t="s">
        <v>18</v>
      </c>
    </row>
    <row r="38" spans="1:16" ht="15.75">
      <c r="A38" s="1">
        <v>34</v>
      </c>
      <c r="B38" s="6">
        <v>19104867</v>
      </c>
      <c r="C38" s="22" t="s">
        <v>98</v>
      </c>
      <c r="D38" s="8">
        <v>80</v>
      </c>
      <c r="E38" s="9" t="s">
        <v>3</v>
      </c>
      <c r="F38" s="8">
        <v>91</v>
      </c>
      <c r="G38" s="9" t="s">
        <v>25</v>
      </c>
      <c r="H38" s="8">
        <v>80</v>
      </c>
      <c r="I38" s="9" t="s">
        <v>2</v>
      </c>
      <c r="J38" s="8">
        <v>77</v>
      </c>
      <c r="K38" s="9" t="s">
        <v>1</v>
      </c>
      <c r="L38" s="8">
        <v>95</v>
      </c>
      <c r="M38" s="9" t="s">
        <v>25</v>
      </c>
      <c r="N38" s="8">
        <f t="shared" si="2"/>
        <v>423</v>
      </c>
      <c r="O38" s="8">
        <f t="shared" si="3"/>
        <v>84.6</v>
      </c>
      <c r="P38" s="8" t="s">
        <v>18</v>
      </c>
    </row>
    <row r="39" spans="1:16" ht="15.75">
      <c r="A39" s="1">
        <v>35</v>
      </c>
      <c r="B39" s="6">
        <v>19104868</v>
      </c>
      <c r="C39" s="22" t="s">
        <v>99</v>
      </c>
      <c r="D39" s="8">
        <v>90</v>
      </c>
      <c r="E39" s="9" t="s">
        <v>1</v>
      </c>
      <c r="F39" s="8">
        <v>98</v>
      </c>
      <c r="G39" s="9" t="s">
        <v>25</v>
      </c>
      <c r="H39" s="8">
        <v>94</v>
      </c>
      <c r="I39" s="9" t="s">
        <v>25</v>
      </c>
      <c r="J39" s="8">
        <v>89</v>
      </c>
      <c r="K39" s="9" t="s">
        <v>25</v>
      </c>
      <c r="L39" s="8">
        <v>97</v>
      </c>
      <c r="M39" s="9" t="s">
        <v>25</v>
      </c>
      <c r="N39" s="8">
        <f t="shared" si="2"/>
        <v>468</v>
      </c>
      <c r="O39" s="8">
        <f t="shared" si="3"/>
        <v>93.6</v>
      </c>
      <c r="P39" s="8" t="s">
        <v>18</v>
      </c>
    </row>
    <row r="40" spans="1:16" ht="15.75">
      <c r="A40" s="1">
        <v>36</v>
      </c>
      <c r="B40" s="6">
        <v>19104869</v>
      </c>
      <c r="C40" s="22" t="s">
        <v>100</v>
      </c>
      <c r="D40" s="8">
        <v>81</v>
      </c>
      <c r="E40" s="9" t="s">
        <v>2</v>
      </c>
      <c r="F40" s="8">
        <v>81</v>
      </c>
      <c r="G40" s="9" t="s">
        <v>2</v>
      </c>
      <c r="H40" s="8">
        <v>70</v>
      </c>
      <c r="I40" s="9" t="s">
        <v>2</v>
      </c>
      <c r="J40" s="8">
        <v>75</v>
      </c>
      <c r="K40" s="9" t="s">
        <v>1</v>
      </c>
      <c r="L40" s="8">
        <v>97</v>
      </c>
      <c r="M40" s="9" t="s">
        <v>25</v>
      </c>
      <c r="N40" s="8">
        <f t="shared" si="2"/>
        <v>404</v>
      </c>
      <c r="O40" s="8">
        <f t="shared" si="3"/>
        <v>80.8</v>
      </c>
      <c r="P40" s="8" t="s">
        <v>18</v>
      </c>
    </row>
    <row r="41" spans="1:16" ht="15.75">
      <c r="A41" s="1">
        <v>37</v>
      </c>
      <c r="B41" s="6">
        <v>19104870</v>
      </c>
      <c r="C41" s="22" t="s">
        <v>101</v>
      </c>
      <c r="D41" s="8">
        <v>72</v>
      </c>
      <c r="E41" s="9" t="s">
        <v>4</v>
      </c>
      <c r="F41" s="8">
        <v>91</v>
      </c>
      <c r="G41" s="9" t="s">
        <v>25</v>
      </c>
      <c r="H41" s="8">
        <v>69</v>
      </c>
      <c r="I41" s="9" t="s">
        <v>5</v>
      </c>
      <c r="J41" s="8">
        <v>68</v>
      </c>
      <c r="K41" s="9" t="s">
        <v>2</v>
      </c>
      <c r="L41" s="8">
        <v>86</v>
      </c>
      <c r="M41" s="9" t="s">
        <v>2</v>
      </c>
      <c r="N41" s="8">
        <f t="shared" si="2"/>
        <v>386</v>
      </c>
      <c r="O41" s="8">
        <f t="shared" si="3"/>
        <v>77.2</v>
      </c>
      <c r="P41" s="8" t="s">
        <v>18</v>
      </c>
    </row>
    <row r="42" spans="1:16" ht="15.75">
      <c r="A42" s="1">
        <v>38</v>
      </c>
      <c r="B42" s="6">
        <v>19104871</v>
      </c>
      <c r="C42" s="22" t="s">
        <v>102</v>
      </c>
      <c r="D42" s="8">
        <v>63</v>
      </c>
      <c r="E42" s="9" t="s">
        <v>5</v>
      </c>
      <c r="F42" s="8">
        <v>75</v>
      </c>
      <c r="G42" s="9" t="s">
        <v>3</v>
      </c>
      <c r="H42" s="8">
        <v>33</v>
      </c>
      <c r="I42" s="9" t="s">
        <v>7</v>
      </c>
      <c r="J42" s="8">
        <v>52</v>
      </c>
      <c r="K42" s="9" t="s">
        <v>4</v>
      </c>
      <c r="L42" s="8">
        <v>66</v>
      </c>
      <c r="M42" s="9" t="s">
        <v>5</v>
      </c>
      <c r="N42" s="8">
        <f t="shared" si="2"/>
        <v>289</v>
      </c>
      <c r="O42" s="8">
        <f t="shared" si="3"/>
        <v>57.8</v>
      </c>
      <c r="P42" s="8" t="s">
        <v>19</v>
      </c>
    </row>
    <row r="43" spans="1:16" ht="15.75">
      <c r="A43" s="1">
        <v>39</v>
      </c>
      <c r="B43" s="6">
        <v>19104872</v>
      </c>
      <c r="C43" s="22" t="s">
        <v>103</v>
      </c>
      <c r="D43" s="8">
        <v>75</v>
      </c>
      <c r="E43" s="9" t="s">
        <v>4</v>
      </c>
      <c r="F43" s="8">
        <v>92</v>
      </c>
      <c r="G43" s="9" t="s">
        <v>25</v>
      </c>
      <c r="H43" s="8">
        <v>48</v>
      </c>
      <c r="I43" s="9" t="s">
        <v>5</v>
      </c>
      <c r="J43" s="8">
        <v>51</v>
      </c>
      <c r="K43" s="9" t="s">
        <v>4</v>
      </c>
      <c r="L43" s="8">
        <v>76</v>
      </c>
      <c r="M43" s="9" t="s">
        <v>3</v>
      </c>
      <c r="N43" s="8">
        <f t="shared" si="2"/>
        <v>342</v>
      </c>
      <c r="O43" s="8">
        <f t="shared" si="3"/>
        <v>68.4</v>
      </c>
      <c r="P43" s="8" t="s">
        <v>18</v>
      </c>
    </row>
    <row r="44" spans="1:16" ht="15.75">
      <c r="A44" s="1">
        <v>40</v>
      </c>
      <c r="B44" s="6">
        <v>19104873</v>
      </c>
      <c r="C44" s="22" t="s">
        <v>105</v>
      </c>
      <c r="D44" s="8">
        <v>86</v>
      </c>
      <c r="E44" s="9" t="s">
        <v>1</v>
      </c>
      <c r="F44" s="8">
        <v>94</v>
      </c>
      <c r="G44" s="9" t="s">
        <v>25</v>
      </c>
      <c r="H44" s="8">
        <v>53</v>
      </c>
      <c r="I44" s="9" t="s">
        <v>4</v>
      </c>
      <c r="J44" s="8">
        <v>63</v>
      </c>
      <c r="K44" s="9" t="s">
        <v>3</v>
      </c>
      <c r="L44" s="8">
        <v>92</v>
      </c>
      <c r="M44" s="9" t="s">
        <v>1</v>
      </c>
      <c r="N44" s="8">
        <f t="shared" si="2"/>
        <v>388</v>
      </c>
      <c r="O44" s="8">
        <f t="shared" si="3"/>
        <v>77.6</v>
      </c>
      <c r="P44" s="8" t="s">
        <v>18</v>
      </c>
    </row>
    <row r="45" spans="1:16" ht="15.75">
      <c r="A45" s="1">
        <v>41</v>
      </c>
      <c r="B45" s="6">
        <v>19104874</v>
      </c>
      <c r="C45" s="22" t="s">
        <v>107</v>
      </c>
      <c r="D45" s="8">
        <v>74</v>
      </c>
      <c r="E45" s="9" t="s">
        <v>4</v>
      </c>
      <c r="F45" s="8">
        <v>89</v>
      </c>
      <c r="G45" s="9" t="s">
        <v>1</v>
      </c>
      <c r="H45" s="8">
        <v>61</v>
      </c>
      <c r="I45" s="9" t="s">
        <v>3</v>
      </c>
      <c r="J45" s="8">
        <v>62</v>
      </c>
      <c r="K45" s="9" t="s">
        <v>3</v>
      </c>
      <c r="L45" s="8">
        <v>88</v>
      </c>
      <c r="M45" s="9" t="s">
        <v>2</v>
      </c>
      <c r="N45" s="8">
        <f t="shared" si="2"/>
        <v>374</v>
      </c>
      <c r="O45" s="8">
        <f t="shared" si="3"/>
        <v>74.8</v>
      </c>
      <c r="P45" s="8" t="s">
        <v>18</v>
      </c>
    </row>
    <row r="46" spans="1:16" ht="15.75">
      <c r="A46" s="1">
        <v>42</v>
      </c>
      <c r="B46" s="6">
        <v>19104875</v>
      </c>
      <c r="C46" s="22" t="s">
        <v>27</v>
      </c>
      <c r="D46" s="8">
        <v>85</v>
      </c>
      <c r="E46" s="9" t="s">
        <v>2</v>
      </c>
      <c r="F46" s="8">
        <v>99</v>
      </c>
      <c r="G46" s="9" t="s">
        <v>25</v>
      </c>
      <c r="H46" s="8">
        <v>91</v>
      </c>
      <c r="I46" s="9" t="s">
        <v>25</v>
      </c>
      <c r="J46" s="8">
        <v>88</v>
      </c>
      <c r="K46" s="9" t="s">
        <v>25</v>
      </c>
      <c r="L46" s="8">
        <v>96</v>
      </c>
      <c r="M46" s="9" t="s">
        <v>25</v>
      </c>
      <c r="N46" s="8">
        <f t="shared" si="2"/>
        <v>459</v>
      </c>
      <c r="O46" s="8">
        <f t="shared" si="3"/>
        <v>91.8</v>
      </c>
      <c r="P46" s="8" t="s">
        <v>18</v>
      </c>
    </row>
    <row r="47" spans="1:16" ht="15.75">
      <c r="A47" s="1">
        <v>43</v>
      </c>
      <c r="B47" s="6">
        <v>19104876</v>
      </c>
      <c r="C47" s="22" t="s">
        <v>29</v>
      </c>
      <c r="D47" s="8">
        <v>67</v>
      </c>
      <c r="E47" s="9" t="s">
        <v>5</v>
      </c>
      <c r="F47" s="8">
        <v>81</v>
      </c>
      <c r="G47" s="9" t="s">
        <v>2</v>
      </c>
      <c r="H47" s="8">
        <v>47</v>
      </c>
      <c r="I47" s="9" t="s">
        <v>5</v>
      </c>
      <c r="J47" s="8">
        <v>40</v>
      </c>
      <c r="K47" s="9" t="s">
        <v>6</v>
      </c>
      <c r="L47" s="8">
        <v>70</v>
      </c>
      <c r="M47" s="9" t="s">
        <v>4</v>
      </c>
      <c r="N47" s="8">
        <f t="shared" si="2"/>
        <v>305</v>
      </c>
      <c r="O47" s="8">
        <f t="shared" si="3"/>
        <v>61</v>
      </c>
      <c r="P47" s="8" t="s">
        <v>18</v>
      </c>
    </row>
    <row r="48" spans="1:16" ht="15.75">
      <c r="A48" s="1">
        <v>44</v>
      </c>
      <c r="B48" s="6">
        <v>19104877</v>
      </c>
      <c r="C48" s="22" t="s">
        <v>30</v>
      </c>
      <c r="D48" s="8">
        <v>73</v>
      </c>
      <c r="E48" s="9" t="s">
        <v>4</v>
      </c>
      <c r="F48" s="8">
        <v>94</v>
      </c>
      <c r="G48" s="9" t="s">
        <v>2</v>
      </c>
      <c r="H48" s="8">
        <v>52</v>
      </c>
      <c r="I48" s="9" t="s">
        <v>4</v>
      </c>
      <c r="J48" s="8">
        <v>53</v>
      </c>
      <c r="K48" s="9" t="s">
        <v>4</v>
      </c>
      <c r="L48" s="8">
        <v>76</v>
      </c>
      <c r="M48" s="9" t="s">
        <v>3</v>
      </c>
      <c r="N48" s="8">
        <f t="shared" si="2"/>
        <v>348</v>
      </c>
      <c r="O48" s="8">
        <f t="shared" si="3"/>
        <v>69.6</v>
      </c>
      <c r="P48" s="8" t="s">
        <v>18</v>
      </c>
    </row>
    <row r="49" spans="1:16" ht="15.75">
      <c r="A49" s="1">
        <v>45</v>
      </c>
      <c r="B49" s="6">
        <v>19104878</v>
      </c>
      <c r="C49" s="22" t="s">
        <v>34</v>
      </c>
      <c r="D49" s="8">
        <v>76</v>
      </c>
      <c r="E49" s="9" t="s">
        <v>3</v>
      </c>
      <c r="F49" s="8">
        <v>87</v>
      </c>
      <c r="G49" s="9" t="s">
        <v>1</v>
      </c>
      <c r="H49" s="8">
        <v>78</v>
      </c>
      <c r="I49" s="9" t="s">
        <v>2</v>
      </c>
      <c r="J49" s="8">
        <v>68</v>
      </c>
      <c r="K49" s="9" t="s">
        <v>2</v>
      </c>
      <c r="L49" s="8">
        <v>72</v>
      </c>
      <c r="M49" s="9" t="s">
        <v>4</v>
      </c>
      <c r="N49" s="8">
        <f t="shared" si="2"/>
        <v>381</v>
      </c>
      <c r="O49" s="8">
        <f t="shared" si="3"/>
        <v>76.2</v>
      </c>
      <c r="P49" s="8" t="s">
        <v>18</v>
      </c>
    </row>
    <row r="50" spans="1:16" ht="15.75">
      <c r="A50" s="1">
        <v>46</v>
      </c>
      <c r="B50" s="6">
        <v>19104879</v>
      </c>
      <c r="C50" s="22" t="s">
        <v>35</v>
      </c>
      <c r="D50" s="8">
        <v>75</v>
      </c>
      <c r="E50" s="9" t="s">
        <v>4</v>
      </c>
      <c r="F50" s="8">
        <v>84</v>
      </c>
      <c r="G50" s="9" t="s">
        <v>2</v>
      </c>
      <c r="H50" s="8">
        <v>83</v>
      </c>
      <c r="I50" s="9" t="s">
        <v>1</v>
      </c>
      <c r="J50" s="8">
        <v>84</v>
      </c>
      <c r="K50" s="9" t="s">
        <v>1</v>
      </c>
      <c r="L50" s="8">
        <v>74</v>
      </c>
      <c r="M50" s="9" t="s">
        <v>4</v>
      </c>
      <c r="N50" s="8">
        <f t="shared" si="2"/>
        <v>400</v>
      </c>
      <c r="O50" s="8">
        <f t="shared" si="3"/>
        <v>80</v>
      </c>
      <c r="P50" s="8" t="s">
        <v>18</v>
      </c>
    </row>
    <row r="51" spans="1:16" ht="15.75">
      <c r="A51" s="1">
        <v>47</v>
      </c>
      <c r="B51" s="6">
        <v>19104880</v>
      </c>
      <c r="C51" s="22" t="s">
        <v>37</v>
      </c>
      <c r="D51" s="8">
        <v>86</v>
      </c>
      <c r="E51" s="9" t="s">
        <v>1</v>
      </c>
      <c r="F51" s="8">
        <v>94</v>
      </c>
      <c r="G51" s="9" t="s">
        <v>25</v>
      </c>
      <c r="H51" s="8">
        <v>90</v>
      </c>
      <c r="I51" s="9" t="s">
        <v>1</v>
      </c>
      <c r="J51" s="8">
        <v>96</v>
      </c>
      <c r="K51" s="9" t="s">
        <v>25</v>
      </c>
      <c r="L51" s="8">
        <v>95</v>
      </c>
      <c r="M51" s="9" t="s">
        <v>25</v>
      </c>
      <c r="N51" s="8">
        <f t="shared" si="2"/>
        <v>461</v>
      </c>
      <c r="O51" s="8">
        <f t="shared" si="3"/>
        <v>92.2</v>
      </c>
      <c r="P51" s="8" t="s">
        <v>18</v>
      </c>
    </row>
    <row r="52" spans="1:16" ht="15.75">
      <c r="A52" s="1">
        <v>48</v>
      </c>
      <c r="B52" s="6">
        <v>19104881</v>
      </c>
      <c r="C52" s="22" t="s">
        <v>39</v>
      </c>
      <c r="D52" s="8">
        <v>69</v>
      </c>
      <c r="E52" s="9" t="s">
        <v>4</v>
      </c>
      <c r="F52" s="8">
        <v>94</v>
      </c>
      <c r="G52" s="9" t="s">
        <v>25</v>
      </c>
      <c r="H52" s="8">
        <v>64</v>
      </c>
      <c r="I52" s="9" t="s">
        <v>3</v>
      </c>
      <c r="J52" s="8">
        <v>74</v>
      </c>
      <c r="K52" s="9" t="s">
        <v>2</v>
      </c>
      <c r="L52" s="8">
        <v>83</v>
      </c>
      <c r="M52" s="9" t="s">
        <v>2</v>
      </c>
      <c r="N52" s="8">
        <f t="shared" si="2"/>
        <v>384</v>
      </c>
      <c r="O52" s="8">
        <f t="shared" si="3"/>
        <v>76.8</v>
      </c>
      <c r="P52" s="8" t="s">
        <v>18</v>
      </c>
    </row>
    <row r="53" spans="1:16" ht="15.75">
      <c r="A53" s="1">
        <v>49</v>
      </c>
      <c r="B53" s="6">
        <v>19104882</v>
      </c>
      <c r="C53" s="22" t="s">
        <v>41</v>
      </c>
      <c r="D53" s="8">
        <v>88</v>
      </c>
      <c r="E53" s="9" t="s">
        <v>1</v>
      </c>
      <c r="F53" s="8">
        <v>92</v>
      </c>
      <c r="G53" s="9" t="s">
        <v>25</v>
      </c>
      <c r="H53" s="8">
        <v>70</v>
      </c>
      <c r="I53" s="9" t="s">
        <v>2</v>
      </c>
      <c r="J53" s="8">
        <v>80</v>
      </c>
      <c r="K53" s="9" t="s">
        <v>1</v>
      </c>
      <c r="L53" s="8">
        <v>96</v>
      </c>
      <c r="M53" s="9" t="s">
        <v>25</v>
      </c>
      <c r="N53" s="8">
        <f t="shared" si="2"/>
        <v>426</v>
      </c>
      <c r="O53" s="8">
        <f t="shared" si="3"/>
        <v>85.2</v>
      </c>
      <c r="P53" s="8" t="s">
        <v>18</v>
      </c>
    </row>
    <row r="54" spans="1:16" ht="15.75">
      <c r="A54" s="1">
        <v>50</v>
      </c>
      <c r="B54" s="6">
        <v>19104883</v>
      </c>
      <c r="C54" s="22" t="s">
        <v>45</v>
      </c>
      <c r="D54" s="8">
        <v>61</v>
      </c>
      <c r="E54" s="9" t="s">
        <v>5</v>
      </c>
      <c r="F54" s="8">
        <v>74</v>
      </c>
      <c r="G54" s="9" t="s">
        <v>3</v>
      </c>
      <c r="H54" s="8">
        <v>51</v>
      </c>
      <c r="I54" s="9" t="s">
        <v>4</v>
      </c>
      <c r="J54" s="8">
        <v>44</v>
      </c>
      <c r="K54" s="9" t="s">
        <v>5</v>
      </c>
      <c r="L54" s="8">
        <v>68</v>
      </c>
      <c r="M54" s="9" t="s">
        <v>4</v>
      </c>
      <c r="N54" s="8">
        <f t="shared" si="2"/>
        <v>298</v>
      </c>
      <c r="O54" s="8">
        <f t="shared" si="3"/>
        <v>59.6</v>
      </c>
      <c r="P54" s="8" t="s">
        <v>19</v>
      </c>
    </row>
    <row r="55" spans="1:16" ht="15.75">
      <c r="A55" s="1">
        <v>51</v>
      </c>
      <c r="B55" s="6">
        <v>19104884</v>
      </c>
      <c r="C55" s="22" t="s">
        <v>46</v>
      </c>
      <c r="D55" s="8">
        <v>83</v>
      </c>
      <c r="E55" s="9" t="s">
        <v>2</v>
      </c>
      <c r="F55" s="8">
        <v>92</v>
      </c>
      <c r="G55" s="9" t="s">
        <v>25</v>
      </c>
      <c r="H55" s="8">
        <v>76</v>
      </c>
      <c r="I55" s="9" t="s">
        <v>2</v>
      </c>
      <c r="J55" s="8">
        <v>60</v>
      </c>
      <c r="K55" s="9" t="s">
        <v>3</v>
      </c>
      <c r="L55" s="8">
        <v>76</v>
      </c>
      <c r="M55" s="9" t="s">
        <v>3</v>
      </c>
      <c r="N55" s="8">
        <f t="shared" si="2"/>
        <v>387</v>
      </c>
      <c r="O55" s="8">
        <f t="shared" si="3"/>
        <v>77.4</v>
      </c>
      <c r="P55" s="8" t="s">
        <v>18</v>
      </c>
    </row>
    <row r="56" spans="1:16" ht="15.75">
      <c r="A56" s="1">
        <v>52</v>
      </c>
      <c r="B56" s="6">
        <v>19104885</v>
      </c>
      <c r="C56" s="22" t="s">
        <v>47</v>
      </c>
      <c r="D56" s="8">
        <v>63</v>
      </c>
      <c r="E56" s="9" t="s">
        <v>5</v>
      </c>
      <c r="F56" s="8">
        <v>80</v>
      </c>
      <c r="G56" s="9" t="s">
        <v>2</v>
      </c>
      <c r="H56" s="8">
        <v>48</v>
      </c>
      <c r="I56" s="9" t="s">
        <v>5</v>
      </c>
      <c r="J56" s="8">
        <v>41</v>
      </c>
      <c r="K56" s="9" t="s">
        <v>6</v>
      </c>
      <c r="L56" s="8">
        <v>67</v>
      </c>
      <c r="M56" s="9" t="s">
        <v>4</v>
      </c>
      <c r="N56" s="8">
        <f t="shared" si="2"/>
        <v>299</v>
      </c>
      <c r="O56" s="8">
        <f t="shared" si="3"/>
        <v>59.8</v>
      </c>
      <c r="P56" s="8" t="s">
        <v>19</v>
      </c>
    </row>
    <row r="57" spans="1:16" ht="15.75">
      <c r="A57" s="1">
        <v>53</v>
      </c>
      <c r="B57" s="6">
        <v>19104886</v>
      </c>
      <c r="C57" s="22" t="s">
        <v>52</v>
      </c>
      <c r="D57" s="8">
        <v>84</v>
      </c>
      <c r="E57" s="9" t="s">
        <v>2</v>
      </c>
      <c r="F57" s="8">
        <v>92</v>
      </c>
      <c r="G57" s="9" t="s">
        <v>25</v>
      </c>
      <c r="H57" s="8">
        <v>68</v>
      </c>
      <c r="I57" s="9" t="s">
        <v>3</v>
      </c>
      <c r="J57" s="8">
        <v>72</v>
      </c>
      <c r="K57" s="9" t="s">
        <v>2</v>
      </c>
      <c r="L57" s="8">
        <v>95</v>
      </c>
      <c r="M57" s="9" t="s">
        <v>25</v>
      </c>
      <c r="N57" s="8">
        <f t="shared" si="2"/>
        <v>411</v>
      </c>
      <c r="O57" s="8">
        <f t="shared" si="3"/>
        <v>82.2</v>
      </c>
      <c r="P57" s="8" t="s">
        <v>18</v>
      </c>
    </row>
    <row r="58" spans="1:16" ht="15.75">
      <c r="A58" s="1">
        <v>54</v>
      </c>
      <c r="B58" s="6">
        <v>19104887</v>
      </c>
      <c r="C58" s="22" t="s">
        <v>53</v>
      </c>
      <c r="D58" s="8">
        <v>84</v>
      </c>
      <c r="E58" s="9" t="s">
        <v>2</v>
      </c>
      <c r="F58" s="8">
        <v>94</v>
      </c>
      <c r="G58" s="9" t="s">
        <v>25</v>
      </c>
      <c r="H58" s="8">
        <v>75</v>
      </c>
      <c r="I58" s="9" t="s">
        <v>2</v>
      </c>
      <c r="J58" s="8">
        <v>78</v>
      </c>
      <c r="K58" s="9" t="s">
        <v>1</v>
      </c>
      <c r="L58" s="8">
        <v>98</v>
      </c>
      <c r="M58" s="9" t="s">
        <v>25</v>
      </c>
      <c r="N58" s="8">
        <f t="shared" si="2"/>
        <v>429</v>
      </c>
      <c r="O58" s="8">
        <f t="shared" si="3"/>
        <v>85.8</v>
      </c>
      <c r="P58" s="8" t="s">
        <v>18</v>
      </c>
    </row>
    <row r="59" spans="1:16" ht="15.75">
      <c r="A59" s="1">
        <v>55</v>
      </c>
      <c r="B59" s="6">
        <v>19104888</v>
      </c>
      <c r="C59" s="22" t="s">
        <v>55</v>
      </c>
      <c r="D59" s="8">
        <v>71</v>
      </c>
      <c r="E59" s="9" t="s">
        <v>4</v>
      </c>
      <c r="F59" s="8">
        <v>85</v>
      </c>
      <c r="G59" s="9" t="s">
        <v>1</v>
      </c>
      <c r="H59" s="8">
        <v>53</v>
      </c>
      <c r="I59" s="9" t="s">
        <v>4</v>
      </c>
      <c r="J59" s="8">
        <v>56</v>
      </c>
      <c r="K59" s="9" t="s">
        <v>4</v>
      </c>
      <c r="L59" s="8">
        <v>86</v>
      </c>
      <c r="M59" s="9" t="s">
        <v>2</v>
      </c>
      <c r="N59" s="8">
        <f t="shared" si="2"/>
        <v>351</v>
      </c>
      <c r="O59" s="8">
        <f t="shared" si="3"/>
        <v>70.2</v>
      </c>
      <c r="P59" s="8" t="s">
        <v>18</v>
      </c>
    </row>
    <row r="60" spans="1:16" ht="15.75">
      <c r="A60" s="1">
        <v>56</v>
      </c>
      <c r="B60" s="6">
        <v>19104889</v>
      </c>
      <c r="C60" s="22" t="s">
        <v>56</v>
      </c>
      <c r="D60" s="8">
        <v>85</v>
      </c>
      <c r="E60" s="9" t="s">
        <v>2</v>
      </c>
      <c r="F60" s="8">
        <v>98</v>
      </c>
      <c r="G60" s="9" t="s">
        <v>25</v>
      </c>
      <c r="H60" s="8">
        <v>83</v>
      </c>
      <c r="I60" s="9" t="s">
        <v>1</v>
      </c>
      <c r="J60" s="8">
        <v>82</v>
      </c>
      <c r="K60" s="9" t="s">
        <v>1</v>
      </c>
      <c r="L60" s="8">
        <v>97</v>
      </c>
      <c r="M60" s="9" t="s">
        <v>25</v>
      </c>
      <c r="N60" s="8">
        <f t="shared" si="2"/>
        <v>445</v>
      </c>
      <c r="O60" s="8">
        <f t="shared" si="3"/>
        <v>89</v>
      </c>
      <c r="P60" s="8" t="s">
        <v>18</v>
      </c>
    </row>
    <row r="61" spans="1:16" ht="15.75">
      <c r="A61" s="1">
        <v>57</v>
      </c>
      <c r="B61" s="6">
        <v>19104890</v>
      </c>
      <c r="C61" s="22" t="s">
        <v>57</v>
      </c>
      <c r="D61" s="8">
        <v>48</v>
      </c>
      <c r="E61" s="9" t="s">
        <v>7</v>
      </c>
      <c r="F61" s="8">
        <v>72</v>
      </c>
      <c r="G61" s="9" t="s">
        <v>4</v>
      </c>
      <c r="H61" s="8">
        <v>50</v>
      </c>
      <c r="I61" s="9" t="s">
        <v>5</v>
      </c>
      <c r="J61" s="8">
        <v>37</v>
      </c>
      <c r="K61" s="9" t="s">
        <v>6</v>
      </c>
      <c r="L61" s="8">
        <v>66</v>
      </c>
      <c r="M61" s="9" t="s">
        <v>5</v>
      </c>
      <c r="N61" s="8">
        <f t="shared" si="2"/>
        <v>273</v>
      </c>
      <c r="O61" s="8">
        <f t="shared" si="3"/>
        <v>54.6</v>
      </c>
      <c r="P61" s="8" t="s">
        <v>19</v>
      </c>
    </row>
    <row r="62" spans="1:16" ht="15.75">
      <c r="A62" s="1">
        <v>58</v>
      </c>
      <c r="B62" s="6">
        <v>19104891</v>
      </c>
      <c r="C62" s="22" t="s">
        <v>58</v>
      </c>
      <c r="D62" s="8">
        <v>96</v>
      </c>
      <c r="E62" s="9" t="s">
        <v>25</v>
      </c>
      <c r="F62" s="8">
        <v>99</v>
      </c>
      <c r="G62" s="9" t="s">
        <v>25</v>
      </c>
      <c r="H62" s="8">
        <v>99</v>
      </c>
      <c r="I62" s="9" t="s">
        <v>25</v>
      </c>
      <c r="J62" s="8">
        <v>96</v>
      </c>
      <c r="K62" s="9" t="s">
        <v>25</v>
      </c>
      <c r="L62" s="14">
        <v>100</v>
      </c>
      <c r="M62" s="9" t="s">
        <v>25</v>
      </c>
      <c r="N62" s="8">
        <f t="shared" si="2"/>
        <v>490</v>
      </c>
      <c r="O62" s="8">
        <f t="shared" si="3"/>
        <v>98</v>
      </c>
      <c r="P62" s="8" t="s">
        <v>18</v>
      </c>
    </row>
    <row r="63" spans="1:16" ht="15.75">
      <c r="A63" s="1">
        <v>59</v>
      </c>
      <c r="B63" s="6">
        <v>19104892</v>
      </c>
      <c r="C63" s="22" t="s">
        <v>59</v>
      </c>
      <c r="D63" s="8">
        <v>81</v>
      </c>
      <c r="E63" s="9" t="s">
        <v>2</v>
      </c>
      <c r="F63" s="8">
        <v>90</v>
      </c>
      <c r="G63" s="9" t="s">
        <v>1</v>
      </c>
      <c r="H63" s="8">
        <v>80</v>
      </c>
      <c r="I63" s="9" t="s">
        <v>2</v>
      </c>
      <c r="J63" s="8">
        <v>37</v>
      </c>
      <c r="K63" s="9" t="s">
        <v>6</v>
      </c>
      <c r="L63" s="8">
        <v>81</v>
      </c>
      <c r="M63" s="9" t="s">
        <v>3</v>
      </c>
      <c r="N63" s="8">
        <f t="shared" si="2"/>
        <v>369</v>
      </c>
      <c r="O63" s="8">
        <f t="shared" si="3"/>
        <v>73.8</v>
      </c>
      <c r="P63" s="8" t="s">
        <v>18</v>
      </c>
    </row>
    <row r="64" spans="1:16" ht="15.75">
      <c r="A64" s="1">
        <v>60</v>
      </c>
      <c r="B64" s="6">
        <v>19104893</v>
      </c>
      <c r="C64" s="22" t="s">
        <v>60</v>
      </c>
      <c r="D64" s="8">
        <v>50</v>
      </c>
      <c r="E64" s="9" t="s">
        <v>6</v>
      </c>
      <c r="F64" s="8">
        <v>86</v>
      </c>
      <c r="G64" s="9" t="s">
        <v>1</v>
      </c>
      <c r="H64" s="8">
        <v>71</v>
      </c>
      <c r="I64" s="9" t="s">
        <v>2</v>
      </c>
      <c r="J64" s="8">
        <v>40</v>
      </c>
      <c r="K64" s="9" t="s">
        <v>6</v>
      </c>
      <c r="L64" s="8">
        <v>65</v>
      </c>
      <c r="M64" s="9" t="s">
        <v>5</v>
      </c>
      <c r="N64" s="8">
        <f t="shared" si="2"/>
        <v>312</v>
      </c>
      <c r="O64" s="8">
        <f t="shared" si="3"/>
        <v>62.4</v>
      </c>
      <c r="P64" s="8" t="s">
        <v>18</v>
      </c>
    </row>
    <row r="65" spans="1:16" ht="15.75">
      <c r="A65" s="1">
        <v>61</v>
      </c>
      <c r="B65" s="6">
        <v>19104894</v>
      </c>
      <c r="C65" s="22" t="s">
        <v>62</v>
      </c>
      <c r="D65" s="8">
        <v>60</v>
      </c>
      <c r="E65" s="9" t="s">
        <v>6</v>
      </c>
      <c r="F65" s="8">
        <v>75</v>
      </c>
      <c r="G65" s="9" t="s">
        <v>3</v>
      </c>
      <c r="H65" s="8">
        <v>66</v>
      </c>
      <c r="I65" s="9" t="s">
        <v>3</v>
      </c>
      <c r="J65" s="8">
        <v>36</v>
      </c>
      <c r="K65" s="9" t="s">
        <v>6</v>
      </c>
      <c r="L65" s="8">
        <v>58</v>
      </c>
      <c r="M65" s="9" t="s">
        <v>6</v>
      </c>
      <c r="N65" s="8">
        <f t="shared" si="2"/>
        <v>295</v>
      </c>
      <c r="O65" s="8">
        <f t="shared" si="3"/>
        <v>59</v>
      </c>
      <c r="P65" s="8" t="s">
        <v>19</v>
      </c>
    </row>
    <row r="66" spans="1:16" ht="15.75">
      <c r="A66" s="1">
        <v>62</v>
      </c>
      <c r="B66" s="6">
        <v>19104895</v>
      </c>
      <c r="C66" s="22" t="s">
        <v>65</v>
      </c>
      <c r="D66" s="8">
        <v>79</v>
      </c>
      <c r="E66" s="9" t="s">
        <v>3</v>
      </c>
      <c r="F66" s="8">
        <v>79</v>
      </c>
      <c r="G66" s="9" t="s">
        <v>3</v>
      </c>
      <c r="H66" s="8">
        <v>56</v>
      </c>
      <c r="I66" s="9" t="s">
        <v>4</v>
      </c>
      <c r="J66" s="8">
        <v>47</v>
      </c>
      <c r="K66" s="9" t="s">
        <v>5</v>
      </c>
      <c r="L66" s="8">
        <v>70</v>
      </c>
      <c r="M66" s="9" t="s">
        <v>4</v>
      </c>
      <c r="N66" s="8">
        <f t="shared" si="2"/>
        <v>331</v>
      </c>
      <c r="O66" s="8">
        <f t="shared" si="3"/>
        <v>66.2</v>
      </c>
      <c r="P66" s="8" t="s">
        <v>18</v>
      </c>
    </row>
    <row r="67" spans="1:16" ht="15.75">
      <c r="A67" s="1">
        <v>63</v>
      </c>
      <c r="B67" s="6">
        <v>19104896</v>
      </c>
      <c r="C67" s="22" t="s">
        <v>66</v>
      </c>
      <c r="D67" s="8">
        <v>78</v>
      </c>
      <c r="E67" s="9" t="s">
        <v>3</v>
      </c>
      <c r="F67" s="8">
        <v>98</v>
      </c>
      <c r="G67" s="9" t="s">
        <v>25</v>
      </c>
      <c r="H67" s="8">
        <v>88</v>
      </c>
      <c r="I67" s="9" t="s">
        <v>1</v>
      </c>
      <c r="J67" s="8">
        <v>80</v>
      </c>
      <c r="K67" s="9" t="s">
        <v>1</v>
      </c>
      <c r="L67" s="8">
        <v>90</v>
      </c>
      <c r="M67" s="9" t="s">
        <v>1</v>
      </c>
      <c r="N67" s="8">
        <f t="shared" si="2"/>
        <v>434</v>
      </c>
      <c r="O67" s="8">
        <f t="shared" si="3"/>
        <v>86.8</v>
      </c>
      <c r="P67" s="8" t="s">
        <v>18</v>
      </c>
    </row>
    <row r="68" spans="1:16" ht="15.75">
      <c r="A68" s="1">
        <v>64</v>
      </c>
      <c r="B68" s="6">
        <v>19104897</v>
      </c>
      <c r="C68" s="22" t="s">
        <v>69</v>
      </c>
      <c r="D68" s="8">
        <v>94</v>
      </c>
      <c r="E68" s="9" t="s">
        <v>25</v>
      </c>
      <c r="F68" s="8">
        <v>98</v>
      </c>
      <c r="G68" s="9" t="s">
        <v>25</v>
      </c>
      <c r="H68" s="8">
        <v>97</v>
      </c>
      <c r="I68" s="9" t="s">
        <v>25</v>
      </c>
      <c r="J68" s="8">
        <v>89</v>
      </c>
      <c r="K68" s="9" t="s">
        <v>25</v>
      </c>
      <c r="L68" s="14">
        <v>100</v>
      </c>
      <c r="M68" s="9" t="s">
        <v>25</v>
      </c>
      <c r="N68" s="8">
        <f t="shared" si="2"/>
        <v>478</v>
      </c>
      <c r="O68" s="8">
        <f t="shared" si="3"/>
        <v>95.6</v>
      </c>
      <c r="P68" s="8" t="s">
        <v>18</v>
      </c>
    </row>
    <row r="69" spans="1:16" ht="15.75">
      <c r="A69" s="1">
        <v>65</v>
      </c>
      <c r="B69" s="6">
        <v>19104898</v>
      </c>
      <c r="C69" s="22" t="s">
        <v>73</v>
      </c>
      <c r="D69" s="8">
        <v>92</v>
      </c>
      <c r="E69" s="9" t="s">
        <v>25</v>
      </c>
      <c r="F69" s="8">
        <v>96</v>
      </c>
      <c r="G69" s="9" t="s">
        <v>25</v>
      </c>
      <c r="H69" s="8">
        <v>81</v>
      </c>
      <c r="I69" s="9" t="s">
        <v>1</v>
      </c>
      <c r="J69" s="8">
        <v>77</v>
      </c>
      <c r="K69" s="9" t="s">
        <v>1</v>
      </c>
      <c r="L69" s="8">
        <v>96</v>
      </c>
      <c r="M69" s="9" t="s">
        <v>25</v>
      </c>
      <c r="N69" s="8">
        <f aca="true" t="shared" si="4" ref="N69:N88">D69+F69+H69+J69+L69</f>
        <v>442</v>
      </c>
      <c r="O69" s="8">
        <f aca="true" t="shared" si="5" ref="O69:O88">N69*100/500</f>
        <v>88.4</v>
      </c>
      <c r="P69" s="8" t="s">
        <v>18</v>
      </c>
    </row>
    <row r="70" spans="1:16" ht="15.75">
      <c r="A70" s="1">
        <v>66</v>
      </c>
      <c r="B70" s="6">
        <v>19104899</v>
      </c>
      <c r="C70" s="22" t="s">
        <v>74</v>
      </c>
      <c r="D70" s="8">
        <v>72</v>
      </c>
      <c r="E70" s="9" t="s">
        <v>4</v>
      </c>
      <c r="F70" s="8">
        <v>87</v>
      </c>
      <c r="G70" s="9" t="s">
        <v>1</v>
      </c>
      <c r="H70" s="8">
        <v>85</v>
      </c>
      <c r="I70" s="9" t="s">
        <v>1</v>
      </c>
      <c r="J70" s="8">
        <v>78</v>
      </c>
      <c r="K70" s="9" t="s">
        <v>1</v>
      </c>
      <c r="L70" s="8">
        <v>89</v>
      </c>
      <c r="M70" s="9" t="s">
        <v>1</v>
      </c>
      <c r="N70" s="8">
        <f t="shared" si="4"/>
        <v>411</v>
      </c>
      <c r="O70" s="8">
        <f t="shared" si="5"/>
        <v>82.2</v>
      </c>
      <c r="P70" s="8" t="s">
        <v>18</v>
      </c>
    </row>
    <row r="71" spans="1:16" ht="15.75">
      <c r="A71" s="1">
        <v>67</v>
      </c>
      <c r="B71" s="6">
        <v>19104900</v>
      </c>
      <c r="C71" s="22" t="s">
        <v>77</v>
      </c>
      <c r="D71" s="8">
        <v>56</v>
      </c>
      <c r="E71" s="9" t="s">
        <v>6</v>
      </c>
      <c r="F71" s="8">
        <v>70</v>
      </c>
      <c r="G71" s="9" t="s">
        <v>4</v>
      </c>
      <c r="H71" s="8">
        <v>39</v>
      </c>
      <c r="I71" s="9" t="s">
        <v>6</v>
      </c>
      <c r="J71" s="8">
        <v>33</v>
      </c>
      <c r="K71" s="9" t="s">
        <v>7</v>
      </c>
      <c r="L71" s="8">
        <v>57</v>
      </c>
      <c r="M71" s="9" t="s">
        <v>6</v>
      </c>
      <c r="N71" s="8">
        <f t="shared" si="4"/>
        <v>255</v>
      </c>
      <c r="O71" s="8">
        <f t="shared" si="5"/>
        <v>51</v>
      </c>
      <c r="P71" s="8" t="s">
        <v>19</v>
      </c>
    </row>
    <row r="72" spans="1:16" ht="15.75">
      <c r="A72" s="1">
        <v>68</v>
      </c>
      <c r="B72" s="6">
        <v>19104901</v>
      </c>
      <c r="C72" s="22" t="s">
        <v>78</v>
      </c>
      <c r="D72" s="8">
        <v>47</v>
      </c>
      <c r="E72" s="9" t="s">
        <v>7</v>
      </c>
      <c r="F72" s="8">
        <v>65</v>
      </c>
      <c r="G72" s="9" t="s">
        <v>5</v>
      </c>
      <c r="H72" s="8">
        <v>37</v>
      </c>
      <c r="I72" s="9" t="s">
        <v>6</v>
      </c>
      <c r="J72" s="8">
        <v>40</v>
      </c>
      <c r="K72" s="9" t="s">
        <v>6</v>
      </c>
      <c r="L72" s="8">
        <v>50</v>
      </c>
      <c r="M72" s="9" t="s">
        <v>6</v>
      </c>
      <c r="N72" s="8">
        <f t="shared" si="4"/>
        <v>239</v>
      </c>
      <c r="O72" s="8">
        <f t="shared" si="5"/>
        <v>47.8</v>
      </c>
      <c r="P72" s="8" t="s">
        <v>112</v>
      </c>
    </row>
    <row r="73" spans="1:16" ht="15.75">
      <c r="A73" s="1">
        <v>69</v>
      </c>
      <c r="B73" s="6">
        <v>19104902</v>
      </c>
      <c r="C73" s="22" t="s">
        <v>79</v>
      </c>
      <c r="D73" s="8">
        <v>87</v>
      </c>
      <c r="E73" s="9" t="s">
        <v>1</v>
      </c>
      <c r="F73" s="14">
        <v>100</v>
      </c>
      <c r="G73" s="9" t="s">
        <v>25</v>
      </c>
      <c r="H73" s="8">
        <v>91</v>
      </c>
      <c r="I73" s="9" t="s">
        <v>25</v>
      </c>
      <c r="J73" s="8">
        <v>82</v>
      </c>
      <c r="K73" s="9" t="s">
        <v>1</v>
      </c>
      <c r="L73" s="8">
        <v>97</v>
      </c>
      <c r="M73" s="9" t="s">
        <v>25</v>
      </c>
      <c r="N73" s="8">
        <f t="shared" si="4"/>
        <v>457</v>
      </c>
      <c r="O73" s="8">
        <f t="shared" si="5"/>
        <v>91.4</v>
      </c>
      <c r="P73" s="8" t="s">
        <v>18</v>
      </c>
    </row>
    <row r="74" spans="1:16" ht="15.75">
      <c r="A74" s="1">
        <v>70</v>
      </c>
      <c r="B74" s="6">
        <v>19104903</v>
      </c>
      <c r="C74" s="22" t="s">
        <v>80</v>
      </c>
      <c r="D74" s="8">
        <v>59</v>
      </c>
      <c r="E74" s="9" t="s">
        <v>6</v>
      </c>
      <c r="F74" s="8">
        <v>92</v>
      </c>
      <c r="G74" s="9" t="s">
        <v>25</v>
      </c>
      <c r="H74" s="8">
        <v>77</v>
      </c>
      <c r="I74" s="9" t="s">
        <v>2</v>
      </c>
      <c r="J74" s="8">
        <v>64</v>
      </c>
      <c r="K74" s="9" t="s">
        <v>3</v>
      </c>
      <c r="L74" s="8">
        <v>74</v>
      </c>
      <c r="M74" s="9" t="s">
        <v>4</v>
      </c>
      <c r="N74" s="8">
        <f t="shared" si="4"/>
        <v>366</v>
      </c>
      <c r="O74" s="8">
        <f t="shared" si="5"/>
        <v>73.2</v>
      </c>
      <c r="P74" s="8" t="s">
        <v>18</v>
      </c>
    </row>
    <row r="75" spans="1:16" ht="15.75">
      <c r="A75" s="1">
        <v>71</v>
      </c>
      <c r="B75" s="6">
        <v>19104904</v>
      </c>
      <c r="C75" s="22" t="s">
        <v>82</v>
      </c>
      <c r="D75" s="8">
        <v>86</v>
      </c>
      <c r="E75" s="9" t="s">
        <v>1</v>
      </c>
      <c r="F75" s="8">
        <v>91</v>
      </c>
      <c r="G75" s="9" t="s">
        <v>25</v>
      </c>
      <c r="H75" s="8">
        <v>82</v>
      </c>
      <c r="I75" s="9" t="s">
        <v>1</v>
      </c>
      <c r="J75" s="8">
        <v>63</v>
      </c>
      <c r="K75" s="9" t="s">
        <v>3</v>
      </c>
      <c r="L75" s="8">
        <v>77</v>
      </c>
      <c r="M75" s="9" t="s">
        <v>3</v>
      </c>
      <c r="N75" s="8">
        <f t="shared" si="4"/>
        <v>399</v>
      </c>
      <c r="O75" s="8">
        <f t="shared" si="5"/>
        <v>79.8</v>
      </c>
      <c r="P75" s="8" t="s">
        <v>18</v>
      </c>
    </row>
    <row r="76" spans="1:16" ht="15.75">
      <c r="A76" s="1">
        <v>72</v>
      </c>
      <c r="B76" s="6">
        <v>19104905</v>
      </c>
      <c r="C76" s="22" t="s">
        <v>83</v>
      </c>
      <c r="D76" s="8">
        <v>62</v>
      </c>
      <c r="E76" s="9" t="s">
        <v>5</v>
      </c>
      <c r="F76" s="8">
        <v>91</v>
      </c>
      <c r="G76" s="9" t="s">
        <v>25</v>
      </c>
      <c r="H76" s="8">
        <v>90</v>
      </c>
      <c r="I76" s="9" t="s">
        <v>1</v>
      </c>
      <c r="J76" s="8">
        <v>50</v>
      </c>
      <c r="K76" s="9" t="s">
        <v>4</v>
      </c>
      <c r="L76" s="8">
        <v>66</v>
      </c>
      <c r="M76" s="9" t="s">
        <v>5</v>
      </c>
      <c r="N76" s="8">
        <f t="shared" si="4"/>
        <v>359</v>
      </c>
      <c r="O76" s="8">
        <f t="shared" si="5"/>
        <v>71.8</v>
      </c>
      <c r="P76" s="8" t="s">
        <v>18</v>
      </c>
    </row>
    <row r="77" spans="1:16" ht="15.75">
      <c r="A77" s="1">
        <v>73</v>
      </c>
      <c r="B77" s="6">
        <v>19104906</v>
      </c>
      <c r="C77" s="22" t="s">
        <v>85</v>
      </c>
      <c r="D77" s="8">
        <v>89</v>
      </c>
      <c r="E77" s="9" t="s">
        <v>1</v>
      </c>
      <c r="F77" s="8">
        <v>96</v>
      </c>
      <c r="G77" s="9" t="s">
        <v>25</v>
      </c>
      <c r="H77" s="8">
        <v>94</v>
      </c>
      <c r="I77" s="9" t="s">
        <v>25</v>
      </c>
      <c r="J77" s="8">
        <v>75</v>
      </c>
      <c r="K77" s="9" t="s">
        <v>1</v>
      </c>
      <c r="L77" s="8">
        <v>92</v>
      </c>
      <c r="M77" s="9" t="s">
        <v>1</v>
      </c>
      <c r="N77" s="8">
        <f t="shared" si="4"/>
        <v>446</v>
      </c>
      <c r="O77" s="8">
        <f t="shared" si="5"/>
        <v>89.2</v>
      </c>
      <c r="P77" s="8" t="s">
        <v>18</v>
      </c>
    </row>
    <row r="78" spans="1:16" ht="15.75">
      <c r="A78" s="1">
        <v>74</v>
      </c>
      <c r="B78" s="6">
        <v>19104907</v>
      </c>
      <c r="C78" s="22" t="s">
        <v>86</v>
      </c>
      <c r="D78" s="8">
        <v>63</v>
      </c>
      <c r="E78" s="9" t="s">
        <v>5</v>
      </c>
      <c r="F78" s="8">
        <v>80</v>
      </c>
      <c r="G78" s="9" t="s">
        <v>2</v>
      </c>
      <c r="H78" s="8">
        <v>63</v>
      </c>
      <c r="I78" s="9" t="s">
        <v>3</v>
      </c>
      <c r="J78" s="8">
        <v>51</v>
      </c>
      <c r="K78" s="9" t="s">
        <v>4</v>
      </c>
      <c r="L78" s="8">
        <v>53</v>
      </c>
      <c r="M78" s="9" t="s">
        <v>6</v>
      </c>
      <c r="N78" s="8">
        <f t="shared" si="4"/>
        <v>310</v>
      </c>
      <c r="O78" s="8">
        <f t="shared" si="5"/>
        <v>62</v>
      </c>
      <c r="P78" s="8" t="s">
        <v>18</v>
      </c>
    </row>
    <row r="79" spans="1:16" ht="15.75">
      <c r="A79" s="1">
        <v>75</v>
      </c>
      <c r="B79" s="6">
        <v>19104908</v>
      </c>
      <c r="C79" s="22" t="s">
        <v>87</v>
      </c>
      <c r="D79" s="8">
        <v>86</v>
      </c>
      <c r="E79" s="9" t="s">
        <v>1</v>
      </c>
      <c r="F79" s="8">
        <v>99</v>
      </c>
      <c r="G79" s="9" t="s">
        <v>25</v>
      </c>
      <c r="H79" s="8">
        <v>83</v>
      </c>
      <c r="I79" s="9" t="s">
        <v>1</v>
      </c>
      <c r="J79" s="8">
        <v>77</v>
      </c>
      <c r="K79" s="9" t="s">
        <v>1</v>
      </c>
      <c r="L79" s="8">
        <v>89</v>
      </c>
      <c r="M79" s="9" t="s">
        <v>1</v>
      </c>
      <c r="N79" s="8">
        <f t="shared" si="4"/>
        <v>434</v>
      </c>
      <c r="O79" s="8">
        <f t="shared" si="5"/>
        <v>86.8</v>
      </c>
      <c r="P79" s="8" t="s">
        <v>18</v>
      </c>
    </row>
    <row r="80" spans="1:16" ht="15.75">
      <c r="A80" s="1">
        <v>76</v>
      </c>
      <c r="B80" s="6">
        <v>19104909</v>
      </c>
      <c r="C80" s="22" t="s">
        <v>88</v>
      </c>
      <c r="D80" s="8">
        <v>69</v>
      </c>
      <c r="E80" s="9" t="s">
        <v>4</v>
      </c>
      <c r="F80" s="8">
        <v>91</v>
      </c>
      <c r="G80" s="9" t="s">
        <v>25</v>
      </c>
      <c r="H80" s="8">
        <v>56</v>
      </c>
      <c r="I80" s="9" t="s">
        <v>4</v>
      </c>
      <c r="J80" s="8">
        <v>63</v>
      </c>
      <c r="K80" s="9" t="s">
        <v>3</v>
      </c>
      <c r="L80" s="8">
        <v>63</v>
      </c>
      <c r="M80" s="9" t="s">
        <v>5</v>
      </c>
      <c r="N80" s="8">
        <f t="shared" si="4"/>
        <v>342</v>
      </c>
      <c r="O80" s="8">
        <f t="shared" si="5"/>
        <v>68.4</v>
      </c>
      <c r="P80" s="8" t="s">
        <v>18</v>
      </c>
    </row>
    <row r="81" spans="1:16" ht="15.75">
      <c r="A81" s="1">
        <v>77</v>
      </c>
      <c r="B81" s="6">
        <v>19104910</v>
      </c>
      <c r="C81" s="22" t="s">
        <v>90</v>
      </c>
      <c r="D81" s="8">
        <v>82</v>
      </c>
      <c r="E81" s="9" t="s">
        <v>2</v>
      </c>
      <c r="F81" s="8">
        <v>72</v>
      </c>
      <c r="G81" s="9" t="s">
        <v>4</v>
      </c>
      <c r="H81" s="8">
        <v>63</v>
      </c>
      <c r="I81" s="9" t="s">
        <v>3</v>
      </c>
      <c r="J81" s="8">
        <v>64</v>
      </c>
      <c r="K81" s="9" t="s">
        <v>3</v>
      </c>
      <c r="L81" s="8">
        <v>82</v>
      </c>
      <c r="M81" s="9" t="s">
        <v>2</v>
      </c>
      <c r="N81" s="8">
        <f t="shared" si="4"/>
        <v>363</v>
      </c>
      <c r="O81" s="8">
        <f t="shared" si="5"/>
        <v>72.6</v>
      </c>
      <c r="P81" s="8" t="s">
        <v>18</v>
      </c>
    </row>
    <row r="82" spans="1:16" ht="15.75">
      <c r="A82" s="1">
        <v>78</v>
      </c>
      <c r="B82" s="6">
        <v>19104911</v>
      </c>
      <c r="C82" s="22" t="s">
        <v>91</v>
      </c>
      <c r="D82" s="8">
        <v>67</v>
      </c>
      <c r="E82" s="9" t="s">
        <v>5</v>
      </c>
      <c r="F82" s="8">
        <v>89</v>
      </c>
      <c r="G82" s="9" t="s">
        <v>1</v>
      </c>
      <c r="H82" s="8">
        <v>54</v>
      </c>
      <c r="I82" s="9" t="s">
        <v>4</v>
      </c>
      <c r="J82" s="8">
        <v>51</v>
      </c>
      <c r="K82" s="9" t="s">
        <v>4</v>
      </c>
      <c r="L82" s="8">
        <v>62</v>
      </c>
      <c r="M82" s="9" t="s">
        <v>5</v>
      </c>
      <c r="N82" s="8">
        <f t="shared" si="4"/>
        <v>323</v>
      </c>
      <c r="O82" s="8">
        <f t="shared" si="5"/>
        <v>64.6</v>
      </c>
      <c r="P82" s="8" t="s">
        <v>18</v>
      </c>
    </row>
    <row r="83" spans="1:16" ht="15.75">
      <c r="A83" s="1">
        <v>79</v>
      </c>
      <c r="B83" s="6">
        <v>19104912</v>
      </c>
      <c r="C83" s="22" t="s">
        <v>94</v>
      </c>
      <c r="D83" s="8">
        <v>77</v>
      </c>
      <c r="E83" s="9" t="s">
        <v>3</v>
      </c>
      <c r="F83" s="8">
        <v>92</v>
      </c>
      <c r="G83" s="9" t="s">
        <v>25</v>
      </c>
      <c r="H83" s="8">
        <v>47</v>
      </c>
      <c r="I83" s="9" t="s">
        <v>5</v>
      </c>
      <c r="J83" s="8">
        <v>48</v>
      </c>
      <c r="K83" s="9" t="s">
        <v>5</v>
      </c>
      <c r="L83" s="8">
        <v>71</v>
      </c>
      <c r="M83" s="9" t="s">
        <v>4</v>
      </c>
      <c r="N83" s="8">
        <f t="shared" si="4"/>
        <v>335</v>
      </c>
      <c r="O83" s="8">
        <f t="shared" si="5"/>
        <v>67</v>
      </c>
      <c r="P83" s="8" t="s">
        <v>18</v>
      </c>
    </row>
    <row r="84" spans="1:16" ht="15.75">
      <c r="A84" s="1">
        <v>80</v>
      </c>
      <c r="B84" s="6">
        <v>19104913</v>
      </c>
      <c r="C84" s="22" t="s">
        <v>97</v>
      </c>
      <c r="D84" s="8">
        <v>68</v>
      </c>
      <c r="E84" s="9" t="s">
        <v>5</v>
      </c>
      <c r="F84" s="8">
        <v>87</v>
      </c>
      <c r="G84" s="9" t="s">
        <v>1</v>
      </c>
      <c r="H84" s="8">
        <v>85</v>
      </c>
      <c r="I84" s="9" t="s">
        <v>1</v>
      </c>
      <c r="J84" s="8">
        <v>77</v>
      </c>
      <c r="K84" s="9" t="s">
        <v>1</v>
      </c>
      <c r="L84" s="8">
        <v>69</v>
      </c>
      <c r="M84" s="9" t="s">
        <v>4</v>
      </c>
      <c r="N84" s="8">
        <f t="shared" si="4"/>
        <v>386</v>
      </c>
      <c r="O84" s="8">
        <f t="shared" si="5"/>
        <v>77.2</v>
      </c>
      <c r="P84" s="8" t="s">
        <v>18</v>
      </c>
    </row>
    <row r="85" spans="1:16" ht="15.75">
      <c r="A85" s="1">
        <v>81</v>
      </c>
      <c r="B85" s="6">
        <v>19104914</v>
      </c>
      <c r="C85" s="22" t="s">
        <v>106</v>
      </c>
      <c r="D85" s="8">
        <v>77</v>
      </c>
      <c r="E85" s="9" t="s">
        <v>3</v>
      </c>
      <c r="F85" s="8">
        <v>95</v>
      </c>
      <c r="G85" s="9" t="s">
        <v>25</v>
      </c>
      <c r="H85" s="8">
        <v>77</v>
      </c>
      <c r="I85" s="9" t="s">
        <v>2</v>
      </c>
      <c r="J85" s="8">
        <v>66</v>
      </c>
      <c r="K85" s="9" t="s">
        <v>2</v>
      </c>
      <c r="L85" s="8">
        <v>86</v>
      </c>
      <c r="M85" s="9" t="s">
        <v>2</v>
      </c>
      <c r="N85" s="8">
        <f t="shared" si="4"/>
        <v>401</v>
      </c>
      <c r="O85" s="8">
        <f t="shared" si="5"/>
        <v>80.2</v>
      </c>
      <c r="P85" s="8" t="s">
        <v>18</v>
      </c>
    </row>
    <row r="86" spans="1:16" ht="15.75">
      <c r="A86" s="1">
        <v>82</v>
      </c>
      <c r="B86" s="6">
        <v>19104915</v>
      </c>
      <c r="C86" s="22" t="s">
        <v>108</v>
      </c>
      <c r="D86" s="8">
        <v>67</v>
      </c>
      <c r="E86" s="9" t="s">
        <v>5</v>
      </c>
      <c r="F86" s="8">
        <v>81</v>
      </c>
      <c r="G86" s="9" t="s">
        <v>2</v>
      </c>
      <c r="H86" s="8">
        <v>47</v>
      </c>
      <c r="I86" s="9" t="s">
        <v>5</v>
      </c>
      <c r="J86" s="8">
        <v>37</v>
      </c>
      <c r="K86" s="9" t="s">
        <v>6</v>
      </c>
      <c r="L86" s="8">
        <v>51</v>
      </c>
      <c r="M86" s="9" t="s">
        <v>6</v>
      </c>
      <c r="N86" s="8">
        <f t="shared" si="4"/>
        <v>283</v>
      </c>
      <c r="O86" s="8">
        <f t="shared" si="5"/>
        <v>56.6</v>
      </c>
      <c r="P86" s="8" t="s">
        <v>19</v>
      </c>
    </row>
    <row r="87" spans="1:16" ht="15.75">
      <c r="A87" s="1">
        <v>83</v>
      </c>
      <c r="B87" s="6">
        <v>19104916</v>
      </c>
      <c r="C87" s="22" t="s">
        <v>110</v>
      </c>
      <c r="D87" s="8">
        <v>84</v>
      </c>
      <c r="E87" s="9" t="s">
        <v>2</v>
      </c>
      <c r="F87" s="8">
        <v>93</v>
      </c>
      <c r="G87" s="9" t="s">
        <v>25</v>
      </c>
      <c r="H87" s="8">
        <v>61</v>
      </c>
      <c r="I87" s="9" t="s">
        <v>3</v>
      </c>
      <c r="J87" s="8">
        <v>55</v>
      </c>
      <c r="K87" s="9" t="s">
        <v>4</v>
      </c>
      <c r="L87" s="8">
        <v>83</v>
      </c>
      <c r="M87" s="9" t="s">
        <v>2</v>
      </c>
      <c r="N87" s="8">
        <f t="shared" si="4"/>
        <v>376</v>
      </c>
      <c r="O87" s="8">
        <f t="shared" si="5"/>
        <v>75.2</v>
      </c>
      <c r="P87" s="8" t="s">
        <v>18</v>
      </c>
    </row>
    <row r="88" spans="1:16" ht="15.75">
      <c r="A88" s="1">
        <v>84</v>
      </c>
      <c r="B88" s="6">
        <v>19104917</v>
      </c>
      <c r="C88" s="22" t="s">
        <v>36</v>
      </c>
      <c r="D88" s="8">
        <v>73</v>
      </c>
      <c r="E88" s="9" t="s">
        <v>4</v>
      </c>
      <c r="F88" s="8">
        <v>89</v>
      </c>
      <c r="G88" s="9" t="s">
        <v>1</v>
      </c>
      <c r="H88" s="8">
        <v>56</v>
      </c>
      <c r="I88" s="9" t="s">
        <v>4</v>
      </c>
      <c r="J88" s="8">
        <v>39</v>
      </c>
      <c r="K88" s="9" t="s">
        <v>6</v>
      </c>
      <c r="L88" s="8">
        <v>58</v>
      </c>
      <c r="M88" s="9" t="s">
        <v>6</v>
      </c>
      <c r="N88" s="8">
        <f t="shared" si="4"/>
        <v>315</v>
      </c>
      <c r="O88" s="8">
        <f t="shared" si="5"/>
        <v>63</v>
      </c>
      <c r="P88" s="8" t="s">
        <v>18</v>
      </c>
    </row>
    <row r="89" spans="2:16" ht="15.75">
      <c r="B89" s="11"/>
      <c r="C89" s="12"/>
      <c r="D89" s="17"/>
      <c r="E89" s="13"/>
      <c r="F89" s="17"/>
      <c r="G89" s="13"/>
      <c r="H89" s="17"/>
      <c r="I89" s="13"/>
      <c r="J89" s="17"/>
      <c r="K89" s="13"/>
      <c r="L89" s="17"/>
      <c r="M89" s="13"/>
      <c r="N89" s="17">
        <f>SUM(N5:N88)</f>
        <v>31232</v>
      </c>
      <c r="O89" s="17">
        <f>SUM(O5:O88)</f>
        <v>6246.400000000001</v>
      </c>
      <c r="P89" s="17"/>
    </row>
    <row r="90" spans="3:15" ht="16.5" thickBot="1">
      <c r="C90" s="7" t="s">
        <v>20</v>
      </c>
      <c r="D90" s="8"/>
      <c r="N90" s="15">
        <f>+N89/5</f>
        <v>6246.4</v>
      </c>
      <c r="O90" s="15">
        <f>+O89/84</f>
        <v>74.36190476190477</v>
      </c>
    </row>
    <row r="91" spans="3:14" ht="16.5" thickBot="1">
      <c r="C91" s="22" t="s">
        <v>58</v>
      </c>
      <c r="D91" s="20">
        <v>0.98</v>
      </c>
      <c r="N91" s="15">
        <f>+N90/84</f>
        <v>74.36190476190475</v>
      </c>
    </row>
    <row r="92" spans="3:4" ht="16.5" thickBot="1">
      <c r="C92" s="22" t="s">
        <v>69</v>
      </c>
      <c r="D92" s="21">
        <v>0.956</v>
      </c>
    </row>
    <row r="93" spans="3:4" ht="16.5" thickBot="1">
      <c r="C93" s="22" t="s">
        <v>54</v>
      </c>
      <c r="D93" s="21">
        <v>0.952</v>
      </c>
    </row>
  </sheetData>
  <sheetProtection/>
  <mergeCells count="2">
    <mergeCell ref="B1:P1"/>
    <mergeCell ref="B2:P2"/>
  </mergeCells>
  <printOptions horizontalCentered="1"/>
  <pageMargins left="0" right="0" top="0.03937007874015748" bottom="0.03937007874015748" header="0.5118110236220472" footer="0.5118110236220472"/>
  <pageSetup fitToHeight="2" fitToWidth="2" horizontalDpi="120" verticalDpi="120" orientation="portrait" scale="90" r:id="rId1"/>
  <ignoredErrors>
    <ignoredError sqref="F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xSplit="14" ySplit="14" topLeftCell="O84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B5" sqref="B5:P88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22.28125" style="1" customWidth="1"/>
    <col min="4" max="4" width="8.28125" style="18" customWidth="1"/>
    <col min="5" max="5" width="5.00390625" style="10" bestFit="1" customWidth="1"/>
    <col min="6" max="6" width="6.140625" style="18" customWidth="1"/>
    <col min="7" max="7" width="5.00390625" style="10" bestFit="1" customWidth="1"/>
    <col min="8" max="8" width="9.00390625" style="18" customWidth="1"/>
    <col min="9" max="9" width="5.00390625" style="10" bestFit="1" customWidth="1"/>
    <col min="10" max="10" width="5.57421875" style="18" bestFit="1" customWidth="1"/>
    <col min="11" max="11" width="5.00390625" style="10" bestFit="1" customWidth="1"/>
    <col min="12" max="12" width="6.28125" style="18" customWidth="1"/>
    <col min="13" max="13" width="5.00390625" style="10" bestFit="1" customWidth="1"/>
    <col min="14" max="14" width="6.140625" style="18" customWidth="1"/>
    <col min="15" max="15" width="7.421875" style="18" customWidth="1"/>
    <col min="16" max="16" width="5.00390625" style="18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5.75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5.75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3:13" ht="15.75">
      <c r="C3" s="19"/>
      <c r="D3" s="19">
        <v>184</v>
      </c>
      <c r="E3" s="19"/>
      <c r="F3" s="3" t="s">
        <v>22</v>
      </c>
      <c r="G3" s="19"/>
      <c r="H3" s="3" t="s">
        <v>111</v>
      </c>
      <c r="I3" s="19"/>
      <c r="J3" s="3" t="s">
        <v>23</v>
      </c>
      <c r="K3" s="19"/>
      <c r="L3" s="3" t="s">
        <v>24</v>
      </c>
      <c r="M3" s="4"/>
    </row>
    <row r="4" spans="2:16" s="5" customFormat="1" ht="15.75">
      <c r="B4" s="6" t="s">
        <v>0</v>
      </c>
      <c r="C4" s="7" t="s">
        <v>12</v>
      </c>
      <c r="D4" s="8" t="s">
        <v>13</v>
      </c>
      <c r="E4" s="9" t="s">
        <v>17</v>
      </c>
      <c r="F4" s="8" t="s">
        <v>14</v>
      </c>
      <c r="G4" s="9" t="s">
        <v>17</v>
      </c>
      <c r="H4" s="8" t="s">
        <v>9</v>
      </c>
      <c r="I4" s="9" t="s">
        <v>17</v>
      </c>
      <c r="J4" s="8" t="s">
        <v>10</v>
      </c>
      <c r="K4" s="9" t="s">
        <v>17</v>
      </c>
      <c r="L4" s="8" t="s">
        <v>11</v>
      </c>
      <c r="M4" s="9" t="s">
        <v>17</v>
      </c>
      <c r="N4" s="8" t="s">
        <v>8</v>
      </c>
      <c r="O4" s="8" t="s">
        <v>15</v>
      </c>
      <c r="P4" s="8" t="s">
        <v>16</v>
      </c>
    </row>
    <row r="5" spans="1:16" ht="15.75">
      <c r="A5" s="1">
        <v>1</v>
      </c>
      <c r="B5" s="6">
        <v>19104891</v>
      </c>
      <c r="C5" s="22" t="s">
        <v>58</v>
      </c>
      <c r="D5" s="8">
        <v>96</v>
      </c>
      <c r="E5" s="9" t="s">
        <v>25</v>
      </c>
      <c r="F5" s="8">
        <v>99</v>
      </c>
      <c r="G5" s="9" t="s">
        <v>25</v>
      </c>
      <c r="H5" s="8">
        <v>99</v>
      </c>
      <c r="I5" s="9" t="s">
        <v>25</v>
      </c>
      <c r="J5" s="8">
        <v>96</v>
      </c>
      <c r="K5" s="9" t="s">
        <v>25</v>
      </c>
      <c r="L5" s="14">
        <v>100</v>
      </c>
      <c r="M5" s="9" t="s">
        <v>25</v>
      </c>
      <c r="N5" s="8">
        <f aca="true" t="shared" si="0" ref="N5:N36">D5+F5+H5+J5+L5</f>
        <v>490</v>
      </c>
      <c r="O5" s="8">
        <f aca="true" t="shared" si="1" ref="O5:O36">N5*100/500</f>
        <v>98</v>
      </c>
      <c r="P5" s="8" t="s">
        <v>18</v>
      </c>
    </row>
    <row r="6" spans="1:16" ht="15.75">
      <c r="A6" s="1">
        <v>2</v>
      </c>
      <c r="B6" s="6">
        <v>19104897</v>
      </c>
      <c r="C6" s="22" t="s">
        <v>69</v>
      </c>
      <c r="D6" s="8">
        <v>94</v>
      </c>
      <c r="E6" s="9" t="s">
        <v>25</v>
      </c>
      <c r="F6" s="8">
        <v>98</v>
      </c>
      <c r="G6" s="9" t="s">
        <v>25</v>
      </c>
      <c r="H6" s="8">
        <v>97</v>
      </c>
      <c r="I6" s="9" t="s">
        <v>25</v>
      </c>
      <c r="J6" s="8">
        <v>89</v>
      </c>
      <c r="K6" s="9" t="s">
        <v>25</v>
      </c>
      <c r="L6" s="14">
        <v>100</v>
      </c>
      <c r="M6" s="9" t="s">
        <v>25</v>
      </c>
      <c r="N6" s="8">
        <f t="shared" si="0"/>
        <v>478</v>
      </c>
      <c r="O6" s="8">
        <f t="shared" si="1"/>
        <v>95.6</v>
      </c>
      <c r="P6" s="8" t="s">
        <v>18</v>
      </c>
    </row>
    <row r="7" spans="1:16" ht="15.75">
      <c r="A7" s="1">
        <v>3</v>
      </c>
      <c r="B7" s="6">
        <v>19104855</v>
      </c>
      <c r="C7" s="22" t="s">
        <v>70</v>
      </c>
      <c r="D7" s="8">
        <v>93</v>
      </c>
      <c r="E7" s="9" t="s">
        <v>25</v>
      </c>
      <c r="F7" s="8">
        <v>97</v>
      </c>
      <c r="G7" s="9" t="s">
        <v>25</v>
      </c>
      <c r="H7" s="8">
        <v>81</v>
      </c>
      <c r="I7" s="9" t="s">
        <v>1</v>
      </c>
      <c r="J7" s="8">
        <v>97</v>
      </c>
      <c r="K7" s="9" t="s">
        <v>25</v>
      </c>
      <c r="L7" s="8">
        <v>99</v>
      </c>
      <c r="M7" s="9" t="s">
        <v>25</v>
      </c>
      <c r="N7" s="8">
        <f t="shared" si="0"/>
        <v>467</v>
      </c>
      <c r="O7" s="8">
        <f t="shared" si="1"/>
        <v>93.4</v>
      </c>
      <c r="P7" s="8" t="s">
        <v>18</v>
      </c>
    </row>
    <row r="8" spans="1:16" ht="15.75">
      <c r="A8" s="1">
        <v>4</v>
      </c>
      <c r="B8" s="6">
        <v>19104848</v>
      </c>
      <c r="C8" s="22" t="s">
        <v>54</v>
      </c>
      <c r="D8" s="8">
        <v>95</v>
      </c>
      <c r="E8" s="9" t="s">
        <v>25</v>
      </c>
      <c r="F8" s="8">
        <v>94</v>
      </c>
      <c r="G8" s="9" t="s">
        <v>25</v>
      </c>
      <c r="H8" s="8">
        <v>96</v>
      </c>
      <c r="I8" s="9" t="s">
        <v>25</v>
      </c>
      <c r="J8" s="8">
        <v>93</v>
      </c>
      <c r="K8" s="9" t="s">
        <v>25</v>
      </c>
      <c r="L8" s="8">
        <v>98</v>
      </c>
      <c r="M8" s="9" t="s">
        <v>25</v>
      </c>
      <c r="N8" s="8">
        <f t="shared" si="0"/>
        <v>476</v>
      </c>
      <c r="O8" s="8">
        <f t="shared" si="1"/>
        <v>95.2</v>
      </c>
      <c r="P8" s="8" t="s">
        <v>18</v>
      </c>
    </row>
    <row r="9" spans="1:16" ht="15.75">
      <c r="A9" s="1">
        <v>5</v>
      </c>
      <c r="B9" s="6">
        <v>19104854</v>
      </c>
      <c r="C9" s="22" t="s">
        <v>68</v>
      </c>
      <c r="D9" s="8">
        <v>90</v>
      </c>
      <c r="E9" s="9" t="s">
        <v>1</v>
      </c>
      <c r="F9" s="8">
        <v>90</v>
      </c>
      <c r="G9" s="9" t="s">
        <v>1</v>
      </c>
      <c r="H9" s="8">
        <v>86</v>
      </c>
      <c r="I9" s="9" t="s">
        <v>1</v>
      </c>
      <c r="J9" s="8">
        <v>92</v>
      </c>
      <c r="K9" s="9" t="s">
        <v>25</v>
      </c>
      <c r="L9" s="8">
        <v>98</v>
      </c>
      <c r="M9" s="9" t="s">
        <v>25</v>
      </c>
      <c r="N9" s="8">
        <f t="shared" si="0"/>
        <v>456</v>
      </c>
      <c r="O9" s="8">
        <f t="shared" si="1"/>
        <v>91.2</v>
      </c>
      <c r="P9" s="8" t="s">
        <v>18</v>
      </c>
    </row>
    <row r="10" spans="1:16" ht="15.75">
      <c r="A10" s="1">
        <v>6</v>
      </c>
      <c r="B10" s="6">
        <v>19104864</v>
      </c>
      <c r="C10" s="22" t="s">
        <v>93</v>
      </c>
      <c r="D10" s="8">
        <v>94</v>
      </c>
      <c r="E10" s="9" t="s">
        <v>25</v>
      </c>
      <c r="F10" s="8">
        <v>92</v>
      </c>
      <c r="G10" s="9" t="s">
        <v>25</v>
      </c>
      <c r="H10" s="8">
        <v>86</v>
      </c>
      <c r="I10" s="9" t="s">
        <v>1</v>
      </c>
      <c r="J10" s="8">
        <v>87</v>
      </c>
      <c r="K10" s="9" t="s">
        <v>25</v>
      </c>
      <c r="L10" s="8">
        <v>98</v>
      </c>
      <c r="M10" s="9" t="s">
        <v>25</v>
      </c>
      <c r="N10" s="8">
        <f t="shared" si="0"/>
        <v>457</v>
      </c>
      <c r="O10" s="8">
        <f t="shared" si="1"/>
        <v>91.4</v>
      </c>
      <c r="P10" s="8" t="s">
        <v>18</v>
      </c>
    </row>
    <row r="11" spans="1:16" ht="15.75">
      <c r="A11" s="1">
        <v>7</v>
      </c>
      <c r="B11" s="6">
        <v>19104887</v>
      </c>
      <c r="C11" s="22" t="s">
        <v>53</v>
      </c>
      <c r="D11" s="8">
        <v>84</v>
      </c>
      <c r="E11" s="9" t="s">
        <v>2</v>
      </c>
      <c r="F11" s="8">
        <v>94</v>
      </c>
      <c r="G11" s="9" t="s">
        <v>25</v>
      </c>
      <c r="H11" s="8">
        <v>75</v>
      </c>
      <c r="I11" s="9" t="s">
        <v>2</v>
      </c>
      <c r="J11" s="8">
        <v>78</v>
      </c>
      <c r="K11" s="9" t="s">
        <v>1</v>
      </c>
      <c r="L11" s="8">
        <v>98</v>
      </c>
      <c r="M11" s="9" t="s">
        <v>25</v>
      </c>
      <c r="N11" s="8">
        <f t="shared" si="0"/>
        <v>429</v>
      </c>
      <c r="O11" s="8">
        <f t="shared" si="1"/>
        <v>85.8</v>
      </c>
      <c r="P11" s="8" t="s">
        <v>18</v>
      </c>
    </row>
    <row r="12" spans="1:16" ht="15.75">
      <c r="A12" s="1">
        <v>8</v>
      </c>
      <c r="B12" s="6">
        <v>19104868</v>
      </c>
      <c r="C12" s="22" t="s">
        <v>99</v>
      </c>
      <c r="D12" s="8">
        <v>90</v>
      </c>
      <c r="E12" s="9" t="s">
        <v>1</v>
      </c>
      <c r="F12" s="8">
        <v>98</v>
      </c>
      <c r="G12" s="9" t="s">
        <v>25</v>
      </c>
      <c r="H12" s="8">
        <v>94</v>
      </c>
      <c r="I12" s="9" t="s">
        <v>25</v>
      </c>
      <c r="J12" s="8">
        <v>91</v>
      </c>
      <c r="K12" s="9" t="s">
        <v>25</v>
      </c>
      <c r="L12" s="8">
        <v>97</v>
      </c>
      <c r="M12" s="9" t="s">
        <v>25</v>
      </c>
      <c r="N12" s="8">
        <f t="shared" si="0"/>
        <v>470</v>
      </c>
      <c r="O12" s="8">
        <f t="shared" si="1"/>
        <v>94</v>
      </c>
      <c r="P12" s="8" t="s">
        <v>18</v>
      </c>
    </row>
    <row r="13" spans="1:16" ht="15.75">
      <c r="A13" s="1">
        <v>9</v>
      </c>
      <c r="B13" s="6">
        <v>19104889</v>
      </c>
      <c r="C13" s="22" t="s">
        <v>56</v>
      </c>
      <c r="D13" s="8">
        <v>85</v>
      </c>
      <c r="E13" s="9" t="s">
        <v>2</v>
      </c>
      <c r="F13" s="8">
        <v>98</v>
      </c>
      <c r="G13" s="9" t="s">
        <v>25</v>
      </c>
      <c r="H13" s="8">
        <v>83</v>
      </c>
      <c r="I13" s="9" t="s">
        <v>1</v>
      </c>
      <c r="J13" s="8">
        <v>82</v>
      </c>
      <c r="K13" s="9" t="s">
        <v>1</v>
      </c>
      <c r="L13" s="8">
        <v>97</v>
      </c>
      <c r="M13" s="9" t="s">
        <v>25</v>
      </c>
      <c r="N13" s="8">
        <f t="shared" si="0"/>
        <v>445</v>
      </c>
      <c r="O13" s="8">
        <f t="shared" si="1"/>
        <v>89</v>
      </c>
      <c r="P13" s="8" t="s">
        <v>18</v>
      </c>
    </row>
    <row r="14" spans="1:16" ht="15.75">
      <c r="A14" s="1">
        <v>10</v>
      </c>
      <c r="B14" s="6">
        <v>19104869</v>
      </c>
      <c r="C14" s="22" t="s">
        <v>100</v>
      </c>
      <c r="D14" s="8">
        <v>81</v>
      </c>
      <c r="E14" s="9" t="s">
        <v>2</v>
      </c>
      <c r="F14" s="8">
        <v>81</v>
      </c>
      <c r="G14" s="9" t="s">
        <v>2</v>
      </c>
      <c r="H14" s="8">
        <v>70</v>
      </c>
      <c r="I14" s="9" t="s">
        <v>2</v>
      </c>
      <c r="J14" s="8">
        <v>75</v>
      </c>
      <c r="K14" s="9" t="s">
        <v>1</v>
      </c>
      <c r="L14" s="8">
        <v>97</v>
      </c>
      <c r="M14" s="9" t="s">
        <v>25</v>
      </c>
      <c r="N14" s="8">
        <f t="shared" si="0"/>
        <v>404</v>
      </c>
      <c r="O14" s="8">
        <f t="shared" si="1"/>
        <v>80.8</v>
      </c>
      <c r="P14" s="8" t="s">
        <v>18</v>
      </c>
    </row>
    <row r="15" spans="1:16" ht="15.75">
      <c r="A15" s="1">
        <v>11</v>
      </c>
      <c r="B15" s="6">
        <v>19104875</v>
      </c>
      <c r="C15" s="22" t="s">
        <v>27</v>
      </c>
      <c r="D15" s="8">
        <v>85</v>
      </c>
      <c r="E15" s="9" t="s">
        <v>2</v>
      </c>
      <c r="F15" s="8">
        <v>99</v>
      </c>
      <c r="G15" s="9" t="s">
        <v>25</v>
      </c>
      <c r="H15" s="8">
        <v>91</v>
      </c>
      <c r="I15" s="9" t="s">
        <v>25</v>
      </c>
      <c r="J15" s="8">
        <v>88</v>
      </c>
      <c r="K15" s="9" t="s">
        <v>25</v>
      </c>
      <c r="L15" s="8">
        <v>96</v>
      </c>
      <c r="M15" s="9" t="s">
        <v>25</v>
      </c>
      <c r="N15" s="8">
        <f t="shared" si="0"/>
        <v>459</v>
      </c>
      <c r="O15" s="8">
        <f t="shared" si="1"/>
        <v>91.8</v>
      </c>
      <c r="P15" s="8" t="s">
        <v>18</v>
      </c>
    </row>
    <row r="16" spans="1:16" ht="15.75">
      <c r="A16" s="1">
        <v>12</v>
      </c>
      <c r="B16" s="6">
        <v>19104882</v>
      </c>
      <c r="C16" s="22" t="s">
        <v>41</v>
      </c>
      <c r="D16" s="8">
        <v>88</v>
      </c>
      <c r="E16" s="9" t="s">
        <v>1</v>
      </c>
      <c r="F16" s="8">
        <v>92</v>
      </c>
      <c r="G16" s="9" t="s">
        <v>25</v>
      </c>
      <c r="H16" s="8">
        <v>70</v>
      </c>
      <c r="I16" s="9" t="s">
        <v>2</v>
      </c>
      <c r="J16" s="8">
        <v>80</v>
      </c>
      <c r="K16" s="9" t="s">
        <v>1</v>
      </c>
      <c r="L16" s="8">
        <v>96</v>
      </c>
      <c r="M16" s="9" t="s">
        <v>25</v>
      </c>
      <c r="N16" s="8">
        <f t="shared" si="0"/>
        <v>426</v>
      </c>
      <c r="O16" s="8">
        <f t="shared" si="1"/>
        <v>85.2</v>
      </c>
      <c r="P16" s="8" t="s">
        <v>18</v>
      </c>
    </row>
    <row r="17" spans="1:16" ht="15.75">
      <c r="A17" s="1">
        <v>13</v>
      </c>
      <c r="B17" s="6">
        <v>19104898</v>
      </c>
      <c r="C17" s="22" t="s">
        <v>73</v>
      </c>
      <c r="D17" s="8">
        <v>92</v>
      </c>
      <c r="E17" s="9" t="s">
        <v>25</v>
      </c>
      <c r="F17" s="8">
        <v>96</v>
      </c>
      <c r="G17" s="9" t="s">
        <v>25</v>
      </c>
      <c r="H17" s="8">
        <v>81</v>
      </c>
      <c r="I17" s="9" t="s">
        <v>1</v>
      </c>
      <c r="J17" s="8">
        <v>77</v>
      </c>
      <c r="K17" s="9" t="s">
        <v>1</v>
      </c>
      <c r="L17" s="8">
        <v>96</v>
      </c>
      <c r="M17" s="9" t="s">
        <v>25</v>
      </c>
      <c r="N17" s="8">
        <f t="shared" si="0"/>
        <v>442</v>
      </c>
      <c r="O17" s="8">
        <f t="shared" si="1"/>
        <v>88.4</v>
      </c>
      <c r="P17" s="8" t="s">
        <v>18</v>
      </c>
    </row>
    <row r="18" spans="1:16" ht="15.75">
      <c r="A18" s="1">
        <v>14</v>
      </c>
      <c r="B18" s="6">
        <v>19104880</v>
      </c>
      <c r="C18" s="22" t="s">
        <v>37</v>
      </c>
      <c r="D18" s="8">
        <v>86</v>
      </c>
      <c r="E18" s="9" t="s">
        <v>1</v>
      </c>
      <c r="F18" s="8">
        <v>94</v>
      </c>
      <c r="G18" s="9" t="s">
        <v>25</v>
      </c>
      <c r="H18" s="8">
        <v>90</v>
      </c>
      <c r="I18" s="9" t="s">
        <v>1</v>
      </c>
      <c r="J18" s="8">
        <v>96</v>
      </c>
      <c r="K18" s="9" t="s">
        <v>25</v>
      </c>
      <c r="L18" s="8">
        <v>95</v>
      </c>
      <c r="M18" s="9" t="s">
        <v>25</v>
      </c>
      <c r="N18" s="8">
        <f t="shared" si="0"/>
        <v>461</v>
      </c>
      <c r="O18" s="8">
        <f t="shared" si="1"/>
        <v>92.2</v>
      </c>
      <c r="P18" s="8" t="s">
        <v>18</v>
      </c>
    </row>
    <row r="19" spans="1:16" ht="15.75">
      <c r="A19" s="1">
        <v>15</v>
      </c>
      <c r="B19" s="6">
        <v>19104851</v>
      </c>
      <c r="C19" s="22" t="s">
        <v>63</v>
      </c>
      <c r="D19" s="8">
        <v>96</v>
      </c>
      <c r="E19" s="9" t="s">
        <v>25</v>
      </c>
      <c r="F19" s="8">
        <v>92</v>
      </c>
      <c r="G19" s="9" t="s">
        <v>25</v>
      </c>
      <c r="H19" s="8">
        <v>91</v>
      </c>
      <c r="I19" s="9" t="s">
        <v>25</v>
      </c>
      <c r="J19" s="8">
        <v>95</v>
      </c>
      <c r="K19" s="9" t="s">
        <v>25</v>
      </c>
      <c r="L19" s="8">
        <v>95</v>
      </c>
      <c r="M19" s="9" t="s">
        <v>25</v>
      </c>
      <c r="N19" s="8">
        <f t="shared" si="0"/>
        <v>469</v>
      </c>
      <c r="O19" s="8">
        <f t="shared" si="1"/>
        <v>93.8</v>
      </c>
      <c r="P19" s="8" t="s">
        <v>18</v>
      </c>
    </row>
    <row r="20" spans="1:16" ht="15.75">
      <c r="A20" s="1">
        <v>16</v>
      </c>
      <c r="B20" s="6">
        <v>19104865</v>
      </c>
      <c r="C20" s="22" t="s">
        <v>95</v>
      </c>
      <c r="D20" s="8">
        <v>88</v>
      </c>
      <c r="E20" s="9" t="s">
        <v>1</v>
      </c>
      <c r="F20" s="8">
        <v>95</v>
      </c>
      <c r="G20" s="9" t="s">
        <v>25</v>
      </c>
      <c r="H20" s="8">
        <v>88</v>
      </c>
      <c r="I20" s="9" t="s">
        <v>1</v>
      </c>
      <c r="J20" s="8">
        <v>93</v>
      </c>
      <c r="K20" s="9" t="s">
        <v>25</v>
      </c>
      <c r="L20" s="8">
        <v>95</v>
      </c>
      <c r="M20" s="9" t="s">
        <v>25</v>
      </c>
      <c r="N20" s="8">
        <f t="shared" si="0"/>
        <v>459</v>
      </c>
      <c r="O20" s="8">
        <f t="shared" si="1"/>
        <v>91.8</v>
      </c>
      <c r="P20" s="8" t="s">
        <v>18</v>
      </c>
    </row>
    <row r="21" spans="1:16" ht="15.75">
      <c r="A21" s="1">
        <v>17</v>
      </c>
      <c r="B21" s="6">
        <v>19104840</v>
      </c>
      <c r="C21" s="22" t="s">
        <v>42</v>
      </c>
      <c r="D21" s="8">
        <v>84</v>
      </c>
      <c r="E21" s="9" t="s">
        <v>2</v>
      </c>
      <c r="F21" s="8">
        <v>93</v>
      </c>
      <c r="G21" s="9" t="s">
        <v>25</v>
      </c>
      <c r="H21" s="8">
        <v>88</v>
      </c>
      <c r="I21" s="9" t="s">
        <v>1</v>
      </c>
      <c r="J21" s="8">
        <v>90</v>
      </c>
      <c r="K21" s="9" t="s">
        <v>25</v>
      </c>
      <c r="L21" s="8">
        <v>95</v>
      </c>
      <c r="M21" s="9" t="s">
        <v>25</v>
      </c>
      <c r="N21" s="8">
        <f t="shared" si="0"/>
        <v>450</v>
      </c>
      <c r="O21" s="8">
        <f t="shared" si="1"/>
        <v>90</v>
      </c>
      <c r="P21" s="8" t="s">
        <v>18</v>
      </c>
    </row>
    <row r="22" spans="1:16" ht="15.75">
      <c r="A22" s="1">
        <v>18</v>
      </c>
      <c r="B22" s="6">
        <v>19104852</v>
      </c>
      <c r="C22" s="22" t="s">
        <v>64</v>
      </c>
      <c r="D22" s="8">
        <v>89</v>
      </c>
      <c r="E22" s="9" t="s">
        <v>1</v>
      </c>
      <c r="F22" s="8">
        <v>96</v>
      </c>
      <c r="G22" s="9" t="s">
        <v>25</v>
      </c>
      <c r="H22" s="8">
        <v>80</v>
      </c>
      <c r="I22" s="9" t="s">
        <v>2</v>
      </c>
      <c r="J22" s="8">
        <v>79</v>
      </c>
      <c r="K22" s="9" t="s">
        <v>1</v>
      </c>
      <c r="L22" s="8">
        <v>95</v>
      </c>
      <c r="M22" s="9" t="s">
        <v>25</v>
      </c>
      <c r="N22" s="8">
        <f t="shared" si="0"/>
        <v>439</v>
      </c>
      <c r="O22" s="8">
        <f t="shared" si="1"/>
        <v>87.8</v>
      </c>
      <c r="P22" s="8" t="s">
        <v>18</v>
      </c>
    </row>
    <row r="23" spans="1:16" ht="15.75">
      <c r="A23" s="1">
        <v>19</v>
      </c>
      <c r="B23" s="6">
        <v>19104867</v>
      </c>
      <c r="C23" s="22" t="s">
        <v>98</v>
      </c>
      <c r="D23" s="8">
        <v>80</v>
      </c>
      <c r="E23" s="9" t="s">
        <v>3</v>
      </c>
      <c r="F23" s="8">
        <v>91</v>
      </c>
      <c r="G23" s="9" t="s">
        <v>25</v>
      </c>
      <c r="H23" s="8">
        <v>80</v>
      </c>
      <c r="I23" s="9" t="s">
        <v>2</v>
      </c>
      <c r="J23" s="8">
        <v>77</v>
      </c>
      <c r="K23" s="9" t="s">
        <v>1</v>
      </c>
      <c r="L23" s="8">
        <v>95</v>
      </c>
      <c r="M23" s="9" t="s">
        <v>25</v>
      </c>
      <c r="N23" s="8">
        <f t="shared" si="0"/>
        <v>423</v>
      </c>
      <c r="O23" s="8">
        <f t="shared" si="1"/>
        <v>84.6</v>
      </c>
      <c r="P23" s="8" t="s">
        <v>18</v>
      </c>
    </row>
    <row r="24" spans="1:16" ht="15.75">
      <c r="A24" s="1">
        <v>20</v>
      </c>
      <c r="B24" s="6">
        <v>19104866</v>
      </c>
      <c r="C24" s="22" t="s">
        <v>96</v>
      </c>
      <c r="D24" s="8">
        <v>81</v>
      </c>
      <c r="E24" s="9" t="s">
        <v>2</v>
      </c>
      <c r="F24" s="8">
        <v>83</v>
      </c>
      <c r="G24" s="9" t="s">
        <v>2</v>
      </c>
      <c r="H24" s="8">
        <v>71</v>
      </c>
      <c r="I24" s="9" t="s">
        <v>2</v>
      </c>
      <c r="J24" s="8">
        <v>77</v>
      </c>
      <c r="K24" s="9" t="s">
        <v>1</v>
      </c>
      <c r="L24" s="8">
        <v>95</v>
      </c>
      <c r="M24" s="9" t="s">
        <v>25</v>
      </c>
      <c r="N24" s="8">
        <f t="shared" si="0"/>
        <v>407</v>
      </c>
      <c r="O24" s="8">
        <f t="shared" si="1"/>
        <v>81.4</v>
      </c>
      <c r="P24" s="8" t="s">
        <v>18</v>
      </c>
    </row>
    <row r="25" spans="1:16" ht="15.75">
      <c r="A25" s="1">
        <v>21</v>
      </c>
      <c r="B25" s="6">
        <v>19104886</v>
      </c>
      <c r="C25" s="22" t="s">
        <v>52</v>
      </c>
      <c r="D25" s="8">
        <v>84</v>
      </c>
      <c r="E25" s="9" t="s">
        <v>2</v>
      </c>
      <c r="F25" s="8">
        <v>92</v>
      </c>
      <c r="G25" s="9" t="s">
        <v>25</v>
      </c>
      <c r="H25" s="8">
        <v>68</v>
      </c>
      <c r="I25" s="9" t="s">
        <v>3</v>
      </c>
      <c r="J25" s="8">
        <v>72</v>
      </c>
      <c r="K25" s="9" t="s">
        <v>2</v>
      </c>
      <c r="L25" s="8">
        <v>95</v>
      </c>
      <c r="M25" s="9" t="s">
        <v>25</v>
      </c>
      <c r="N25" s="8">
        <f t="shared" si="0"/>
        <v>411</v>
      </c>
      <c r="O25" s="8">
        <f t="shared" si="1"/>
        <v>82.2</v>
      </c>
      <c r="P25" s="8" t="s">
        <v>18</v>
      </c>
    </row>
    <row r="26" spans="1:16" ht="15.75">
      <c r="A26" s="1">
        <v>22</v>
      </c>
      <c r="B26" s="6">
        <v>19104839</v>
      </c>
      <c r="C26" s="22" t="s">
        <v>40</v>
      </c>
      <c r="D26" s="8">
        <v>89</v>
      </c>
      <c r="E26" s="9" t="s">
        <v>1</v>
      </c>
      <c r="F26" s="8">
        <v>85</v>
      </c>
      <c r="G26" s="9" t="s">
        <v>1</v>
      </c>
      <c r="H26" s="8">
        <v>90</v>
      </c>
      <c r="I26" s="9" t="s">
        <v>1</v>
      </c>
      <c r="J26" s="8">
        <v>79</v>
      </c>
      <c r="K26" s="9" t="s">
        <v>1</v>
      </c>
      <c r="L26" s="8">
        <v>94</v>
      </c>
      <c r="M26" s="9" t="s">
        <v>1</v>
      </c>
      <c r="N26" s="8">
        <f t="shared" si="0"/>
        <v>437</v>
      </c>
      <c r="O26" s="8">
        <f t="shared" si="1"/>
        <v>87.4</v>
      </c>
      <c r="P26" s="8" t="s">
        <v>18</v>
      </c>
    </row>
    <row r="27" spans="1:16" ht="15.75">
      <c r="A27" s="1">
        <v>23</v>
      </c>
      <c r="B27" s="6">
        <v>19104906</v>
      </c>
      <c r="C27" s="22" t="s">
        <v>85</v>
      </c>
      <c r="D27" s="8">
        <v>89</v>
      </c>
      <c r="E27" s="9" t="s">
        <v>1</v>
      </c>
      <c r="F27" s="8">
        <v>96</v>
      </c>
      <c r="G27" s="9" t="s">
        <v>25</v>
      </c>
      <c r="H27" s="8">
        <v>94</v>
      </c>
      <c r="I27" s="9" t="s">
        <v>25</v>
      </c>
      <c r="J27" s="8">
        <v>75</v>
      </c>
      <c r="K27" s="9" t="s">
        <v>1</v>
      </c>
      <c r="L27" s="8">
        <v>92</v>
      </c>
      <c r="M27" s="9" t="s">
        <v>1</v>
      </c>
      <c r="N27" s="8">
        <f t="shared" si="0"/>
        <v>446</v>
      </c>
      <c r="O27" s="8">
        <f t="shared" si="1"/>
        <v>89.2</v>
      </c>
      <c r="P27" s="8" t="s">
        <v>18</v>
      </c>
    </row>
    <row r="28" spans="1:16" ht="15.75">
      <c r="A28" s="1">
        <v>24</v>
      </c>
      <c r="B28" s="6">
        <v>19104873</v>
      </c>
      <c r="C28" s="22" t="s">
        <v>105</v>
      </c>
      <c r="D28" s="8">
        <v>86</v>
      </c>
      <c r="E28" s="9" t="s">
        <v>1</v>
      </c>
      <c r="F28" s="8">
        <v>94</v>
      </c>
      <c r="G28" s="9" t="s">
        <v>25</v>
      </c>
      <c r="H28" s="8">
        <v>53</v>
      </c>
      <c r="I28" s="9" t="s">
        <v>4</v>
      </c>
      <c r="J28" s="8">
        <v>63</v>
      </c>
      <c r="K28" s="9" t="s">
        <v>3</v>
      </c>
      <c r="L28" s="8">
        <v>92</v>
      </c>
      <c r="M28" s="9" t="s">
        <v>1</v>
      </c>
      <c r="N28" s="8">
        <f t="shared" si="0"/>
        <v>388</v>
      </c>
      <c r="O28" s="8">
        <f t="shared" si="1"/>
        <v>77.6</v>
      </c>
      <c r="P28" s="8" t="s">
        <v>18</v>
      </c>
    </row>
    <row r="29" spans="1:16" ht="15.75">
      <c r="A29" s="1">
        <v>25</v>
      </c>
      <c r="B29" s="6">
        <v>19104846</v>
      </c>
      <c r="C29" s="22" t="s">
        <v>50</v>
      </c>
      <c r="D29" s="8">
        <v>79</v>
      </c>
      <c r="E29" s="9" t="s">
        <v>3</v>
      </c>
      <c r="F29" s="8">
        <v>80</v>
      </c>
      <c r="G29" s="9" t="s">
        <v>2</v>
      </c>
      <c r="H29" s="8">
        <v>72</v>
      </c>
      <c r="I29" s="9" t="s">
        <v>2</v>
      </c>
      <c r="J29" s="8">
        <v>85</v>
      </c>
      <c r="K29" s="9" t="s">
        <v>25</v>
      </c>
      <c r="L29" s="8">
        <v>91</v>
      </c>
      <c r="M29" s="9" t="s">
        <v>1</v>
      </c>
      <c r="N29" s="8">
        <f t="shared" si="0"/>
        <v>407</v>
      </c>
      <c r="O29" s="8">
        <f t="shared" si="1"/>
        <v>81.4</v>
      </c>
      <c r="P29" s="8" t="s">
        <v>18</v>
      </c>
    </row>
    <row r="30" spans="1:16" ht="15.75">
      <c r="A30" s="1">
        <v>26</v>
      </c>
      <c r="B30" s="6">
        <v>19104841</v>
      </c>
      <c r="C30" s="22" t="s">
        <v>43</v>
      </c>
      <c r="D30" s="8">
        <v>81</v>
      </c>
      <c r="E30" s="9" t="s">
        <v>2</v>
      </c>
      <c r="F30" s="8">
        <v>92</v>
      </c>
      <c r="G30" s="9" t="s">
        <v>25</v>
      </c>
      <c r="H30" s="8">
        <v>79</v>
      </c>
      <c r="I30" s="9" t="s">
        <v>2</v>
      </c>
      <c r="J30" s="8">
        <v>90</v>
      </c>
      <c r="K30" s="9" t="s">
        <v>25</v>
      </c>
      <c r="L30" s="8">
        <v>90</v>
      </c>
      <c r="M30" s="9" t="s">
        <v>1</v>
      </c>
      <c r="N30" s="8">
        <f t="shared" si="0"/>
        <v>432</v>
      </c>
      <c r="O30" s="8">
        <f t="shared" si="1"/>
        <v>86.4</v>
      </c>
      <c r="P30" s="8" t="s">
        <v>18</v>
      </c>
    </row>
    <row r="31" spans="1:16" ht="15.75">
      <c r="A31" s="1">
        <v>27</v>
      </c>
      <c r="B31" s="6">
        <v>19104896</v>
      </c>
      <c r="C31" s="22" t="s">
        <v>66</v>
      </c>
      <c r="D31" s="8">
        <v>78</v>
      </c>
      <c r="E31" s="9" t="s">
        <v>3</v>
      </c>
      <c r="F31" s="8">
        <v>98</v>
      </c>
      <c r="G31" s="9" t="s">
        <v>25</v>
      </c>
      <c r="H31" s="8">
        <v>88</v>
      </c>
      <c r="I31" s="9" t="s">
        <v>1</v>
      </c>
      <c r="J31" s="8">
        <v>80</v>
      </c>
      <c r="K31" s="9" t="s">
        <v>1</v>
      </c>
      <c r="L31" s="8">
        <v>90</v>
      </c>
      <c r="M31" s="9" t="s">
        <v>1</v>
      </c>
      <c r="N31" s="8">
        <f t="shared" si="0"/>
        <v>434</v>
      </c>
      <c r="O31" s="8">
        <f t="shared" si="1"/>
        <v>86.8</v>
      </c>
      <c r="P31" s="8" t="s">
        <v>18</v>
      </c>
    </row>
    <row r="32" spans="1:16" ht="15.75">
      <c r="A32" s="1">
        <v>28</v>
      </c>
      <c r="B32" s="6">
        <v>19104899</v>
      </c>
      <c r="C32" s="22" t="s">
        <v>74</v>
      </c>
      <c r="D32" s="8">
        <v>72</v>
      </c>
      <c r="E32" s="9" t="s">
        <v>4</v>
      </c>
      <c r="F32" s="8">
        <v>87</v>
      </c>
      <c r="G32" s="9" t="s">
        <v>1</v>
      </c>
      <c r="H32" s="8">
        <v>85</v>
      </c>
      <c r="I32" s="9" t="s">
        <v>1</v>
      </c>
      <c r="J32" s="8">
        <v>78</v>
      </c>
      <c r="K32" s="9" t="s">
        <v>1</v>
      </c>
      <c r="L32" s="8">
        <v>89</v>
      </c>
      <c r="M32" s="9" t="s">
        <v>1</v>
      </c>
      <c r="N32" s="8">
        <f t="shared" si="0"/>
        <v>411</v>
      </c>
      <c r="O32" s="8">
        <f t="shared" si="1"/>
        <v>82.2</v>
      </c>
      <c r="P32" s="8" t="s">
        <v>18</v>
      </c>
    </row>
    <row r="33" spans="1:16" ht="15.75">
      <c r="A33" s="1">
        <v>29</v>
      </c>
      <c r="B33" s="6">
        <v>19104908</v>
      </c>
      <c r="C33" s="22" t="s">
        <v>87</v>
      </c>
      <c r="D33" s="8">
        <v>86</v>
      </c>
      <c r="E33" s="9" t="s">
        <v>1</v>
      </c>
      <c r="F33" s="8">
        <v>99</v>
      </c>
      <c r="G33" s="9" t="s">
        <v>25</v>
      </c>
      <c r="H33" s="8">
        <v>83</v>
      </c>
      <c r="I33" s="9" t="s">
        <v>1</v>
      </c>
      <c r="J33" s="8">
        <v>77</v>
      </c>
      <c r="K33" s="9" t="s">
        <v>1</v>
      </c>
      <c r="L33" s="8">
        <v>89</v>
      </c>
      <c r="M33" s="9" t="s">
        <v>1</v>
      </c>
      <c r="N33" s="8">
        <f t="shared" si="0"/>
        <v>434</v>
      </c>
      <c r="O33" s="8">
        <f t="shared" si="1"/>
        <v>86.8</v>
      </c>
      <c r="P33" s="8" t="s">
        <v>18</v>
      </c>
    </row>
    <row r="34" spans="1:16" ht="15.75">
      <c r="A34" s="1">
        <v>30</v>
      </c>
      <c r="B34" s="6">
        <v>19104836</v>
      </c>
      <c r="C34" s="22" t="s">
        <v>32</v>
      </c>
      <c r="D34" s="8">
        <v>87</v>
      </c>
      <c r="E34" s="9" t="s">
        <v>1</v>
      </c>
      <c r="F34" s="8">
        <v>85</v>
      </c>
      <c r="G34" s="9" t="s">
        <v>1</v>
      </c>
      <c r="H34" s="8">
        <v>66</v>
      </c>
      <c r="I34" s="9" t="s">
        <v>3</v>
      </c>
      <c r="J34" s="8">
        <v>76</v>
      </c>
      <c r="K34" s="9" t="s">
        <v>1</v>
      </c>
      <c r="L34" s="8">
        <v>89</v>
      </c>
      <c r="M34" s="9" t="s">
        <v>1</v>
      </c>
      <c r="N34" s="8">
        <f t="shared" si="0"/>
        <v>403</v>
      </c>
      <c r="O34" s="8">
        <f t="shared" si="1"/>
        <v>80.6</v>
      </c>
      <c r="P34" s="8" t="s">
        <v>18</v>
      </c>
    </row>
    <row r="35" spans="1:16" ht="15.75">
      <c r="A35" s="1">
        <v>31</v>
      </c>
      <c r="B35" s="6">
        <v>19104843</v>
      </c>
      <c r="C35" s="22" t="s">
        <v>104</v>
      </c>
      <c r="D35" s="8">
        <v>81</v>
      </c>
      <c r="E35" s="9" t="s">
        <v>2</v>
      </c>
      <c r="F35" s="8">
        <v>83</v>
      </c>
      <c r="G35" s="9" t="s">
        <v>2</v>
      </c>
      <c r="H35" s="8">
        <v>75</v>
      </c>
      <c r="I35" s="9" t="s">
        <v>2</v>
      </c>
      <c r="J35" s="8">
        <v>65</v>
      </c>
      <c r="K35" s="9" t="s">
        <v>3</v>
      </c>
      <c r="L35" s="8">
        <v>88</v>
      </c>
      <c r="M35" s="9" t="s">
        <v>2</v>
      </c>
      <c r="N35" s="8">
        <f t="shared" si="0"/>
        <v>392</v>
      </c>
      <c r="O35" s="8">
        <f t="shared" si="1"/>
        <v>78.4</v>
      </c>
      <c r="P35" s="8" t="s">
        <v>18</v>
      </c>
    </row>
    <row r="36" spans="1:16" ht="15.75">
      <c r="A36" s="1">
        <v>32</v>
      </c>
      <c r="B36" s="6">
        <v>19104874</v>
      </c>
      <c r="C36" s="22" t="s">
        <v>107</v>
      </c>
      <c r="D36" s="8">
        <v>74</v>
      </c>
      <c r="E36" s="9" t="s">
        <v>4</v>
      </c>
      <c r="F36" s="8">
        <v>89</v>
      </c>
      <c r="G36" s="9" t="s">
        <v>1</v>
      </c>
      <c r="H36" s="8">
        <v>61</v>
      </c>
      <c r="I36" s="9" t="s">
        <v>3</v>
      </c>
      <c r="J36" s="8">
        <v>62</v>
      </c>
      <c r="K36" s="9" t="s">
        <v>3</v>
      </c>
      <c r="L36" s="8">
        <v>88</v>
      </c>
      <c r="M36" s="9" t="s">
        <v>2</v>
      </c>
      <c r="N36" s="8">
        <f t="shared" si="0"/>
        <v>374</v>
      </c>
      <c r="O36" s="8">
        <f t="shared" si="1"/>
        <v>74.8</v>
      </c>
      <c r="P36" s="8" t="s">
        <v>18</v>
      </c>
    </row>
    <row r="37" spans="1:16" ht="15.75">
      <c r="A37" s="1">
        <v>33</v>
      </c>
      <c r="B37" s="6">
        <v>19104902</v>
      </c>
      <c r="C37" s="22" t="s">
        <v>79</v>
      </c>
      <c r="D37" s="8">
        <v>87</v>
      </c>
      <c r="E37" s="9" t="s">
        <v>1</v>
      </c>
      <c r="F37" s="14">
        <v>100</v>
      </c>
      <c r="G37" s="9" t="s">
        <v>25</v>
      </c>
      <c r="H37" s="8">
        <v>91</v>
      </c>
      <c r="I37" s="9" t="s">
        <v>25</v>
      </c>
      <c r="J37" s="8">
        <v>86</v>
      </c>
      <c r="K37" s="9" t="s">
        <v>1</v>
      </c>
      <c r="L37" s="8">
        <v>87</v>
      </c>
      <c r="M37" s="9" t="s">
        <v>25</v>
      </c>
      <c r="N37" s="8">
        <f aca="true" t="shared" si="2" ref="N37:N68">D37+F37+H37+J37+L37</f>
        <v>451</v>
      </c>
      <c r="O37" s="8">
        <f aca="true" t="shared" si="3" ref="O37:O68">N37*100/500</f>
        <v>90.2</v>
      </c>
      <c r="P37" s="8" t="s">
        <v>18</v>
      </c>
    </row>
    <row r="38" spans="1:16" ht="15.75">
      <c r="A38" s="1">
        <v>34</v>
      </c>
      <c r="B38" s="6">
        <v>19104870</v>
      </c>
      <c r="C38" s="22" t="s">
        <v>101</v>
      </c>
      <c r="D38" s="8">
        <v>72</v>
      </c>
      <c r="E38" s="9" t="s">
        <v>4</v>
      </c>
      <c r="F38" s="8">
        <v>91</v>
      </c>
      <c r="G38" s="9" t="s">
        <v>25</v>
      </c>
      <c r="H38" s="8">
        <v>69</v>
      </c>
      <c r="I38" s="9" t="s">
        <v>5</v>
      </c>
      <c r="J38" s="8">
        <v>68</v>
      </c>
      <c r="K38" s="9" t="s">
        <v>2</v>
      </c>
      <c r="L38" s="8">
        <v>86</v>
      </c>
      <c r="M38" s="9" t="s">
        <v>2</v>
      </c>
      <c r="N38" s="8">
        <f t="shared" si="2"/>
        <v>386</v>
      </c>
      <c r="O38" s="8">
        <f t="shared" si="3"/>
        <v>77.2</v>
      </c>
      <c r="P38" s="8" t="s">
        <v>18</v>
      </c>
    </row>
    <row r="39" spans="1:16" ht="15.75">
      <c r="A39" s="1">
        <v>35</v>
      </c>
      <c r="B39" s="6">
        <v>19104838</v>
      </c>
      <c r="C39" s="22" t="s">
        <v>38</v>
      </c>
      <c r="D39" s="8">
        <v>69</v>
      </c>
      <c r="E39" s="9" t="s">
        <v>4</v>
      </c>
      <c r="F39" s="8">
        <v>84</v>
      </c>
      <c r="G39" s="9" t="s">
        <v>2</v>
      </c>
      <c r="H39" s="8">
        <v>58</v>
      </c>
      <c r="I39" s="9" t="s">
        <v>4</v>
      </c>
      <c r="J39" s="8">
        <v>67</v>
      </c>
      <c r="K39" s="9" t="s">
        <v>2</v>
      </c>
      <c r="L39" s="8">
        <v>86</v>
      </c>
      <c r="M39" s="9" t="s">
        <v>2</v>
      </c>
      <c r="N39" s="8">
        <f t="shared" si="2"/>
        <v>364</v>
      </c>
      <c r="O39" s="8">
        <f t="shared" si="3"/>
        <v>72.8</v>
      </c>
      <c r="P39" s="8" t="s">
        <v>18</v>
      </c>
    </row>
    <row r="40" spans="1:16" ht="15.75">
      <c r="A40" s="1">
        <v>36</v>
      </c>
      <c r="B40" s="6">
        <v>19104914</v>
      </c>
      <c r="C40" s="22" t="s">
        <v>106</v>
      </c>
      <c r="D40" s="8">
        <v>77</v>
      </c>
      <c r="E40" s="9" t="s">
        <v>3</v>
      </c>
      <c r="F40" s="8">
        <v>95</v>
      </c>
      <c r="G40" s="9" t="s">
        <v>25</v>
      </c>
      <c r="H40" s="8">
        <v>77</v>
      </c>
      <c r="I40" s="9" t="s">
        <v>2</v>
      </c>
      <c r="J40" s="8">
        <v>66</v>
      </c>
      <c r="K40" s="9" t="s">
        <v>2</v>
      </c>
      <c r="L40" s="8">
        <v>86</v>
      </c>
      <c r="M40" s="9" t="s">
        <v>2</v>
      </c>
      <c r="N40" s="8">
        <f t="shared" si="2"/>
        <v>401</v>
      </c>
      <c r="O40" s="8">
        <f t="shared" si="3"/>
        <v>80.2</v>
      </c>
      <c r="P40" s="8" t="s">
        <v>18</v>
      </c>
    </row>
    <row r="41" spans="1:16" ht="15.75">
      <c r="A41" s="1">
        <v>37</v>
      </c>
      <c r="B41" s="6">
        <v>19104888</v>
      </c>
      <c r="C41" s="22" t="s">
        <v>55</v>
      </c>
      <c r="D41" s="8">
        <v>71</v>
      </c>
      <c r="E41" s="9" t="s">
        <v>4</v>
      </c>
      <c r="F41" s="8">
        <v>85</v>
      </c>
      <c r="G41" s="9" t="s">
        <v>1</v>
      </c>
      <c r="H41" s="8">
        <v>53</v>
      </c>
      <c r="I41" s="9" t="s">
        <v>4</v>
      </c>
      <c r="J41" s="8">
        <v>56</v>
      </c>
      <c r="K41" s="9" t="s">
        <v>4</v>
      </c>
      <c r="L41" s="8">
        <v>86</v>
      </c>
      <c r="M41" s="9" t="s">
        <v>2</v>
      </c>
      <c r="N41" s="8">
        <f t="shared" si="2"/>
        <v>351</v>
      </c>
      <c r="O41" s="8">
        <f t="shared" si="3"/>
        <v>70.2</v>
      </c>
      <c r="P41" s="8" t="s">
        <v>18</v>
      </c>
    </row>
    <row r="42" spans="1:16" ht="15.75">
      <c r="A42" s="1">
        <v>38</v>
      </c>
      <c r="B42" s="6">
        <v>19104881</v>
      </c>
      <c r="C42" s="22" t="s">
        <v>39</v>
      </c>
      <c r="D42" s="8">
        <v>69</v>
      </c>
      <c r="E42" s="9" t="s">
        <v>4</v>
      </c>
      <c r="F42" s="8">
        <v>94</v>
      </c>
      <c r="G42" s="9" t="s">
        <v>25</v>
      </c>
      <c r="H42" s="8">
        <v>64</v>
      </c>
      <c r="I42" s="9" t="s">
        <v>3</v>
      </c>
      <c r="J42" s="8">
        <v>74</v>
      </c>
      <c r="K42" s="9" t="s">
        <v>2</v>
      </c>
      <c r="L42" s="8">
        <v>83</v>
      </c>
      <c r="M42" s="9" t="s">
        <v>2</v>
      </c>
      <c r="N42" s="8">
        <f t="shared" si="2"/>
        <v>384</v>
      </c>
      <c r="O42" s="8">
        <f t="shared" si="3"/>
        <v>76.8</v>
      </c>
      <c r="P42" s="8" t="s">
        <v>18</v>
      </c>
    </row>
    <row r="43" spans="1:16" ht="15.75">
      <c r="A43" s="1">
        <v>39</v>
      </c>
      <c r="B43" s="6">
        <v>19104858</v>
      </c>
      <c r="C43" s="22" t="s">
        <v>75</v>
      </c>
      <c r="D43" s="8">
        <v>72</v>
      </c>
      <c r="E43" s="9" t="s">
        <v>4</v>
      </c>
      <c r="F43" s="8">
        <v>66</v>
      </c>
      <c r="G43" s="9" t="s">
        <v>5</v>
      </c>
      <c r="H43" s="8">
        <v>58</v>
      </c>
      <c r="I43" s="9" t="s">
        <v>4</v>
      </c>
      <c r="J43" s="8">
        <v>74</v>
      </c>
      <c r="K43" s="9" t="s">
        <v>2</v>
      </c>
      <c r="L43" s="8">
        <v>83</v>
      </c>
      <c r="M43" s="9" t="s">
        <v>2</v>
      </c>
      <c r="N43" s="8">
        <f t="shared" si="2"/>
        <v>353</v>
      </c>
      <c r="O43" s="8">
        <f t="shared" si="3"/>
        <v>70.6</v>
      </c>
      <c r="P43" s="8" t="s">
        <v>18</v>
      </c>
    </row>
    <row r="44" spans="1:16" ht="15.75">
      <c r="A44" s="1">
        <v>40</v>
      </c>
      <c r="B44" s="6">
        <v>19104916</v>
      </c>
      <c r="C44" s="22" t="s">
        <v>110</v>
      </c>
      <c r="D44" s="8">
        <v>84</v>
      </c>
      <c r="E44" s="9" t="s">
        <v>2</v>
      </c>
      <c r="F44" s="8">
        <v>93</v>
      </c>
      <c r="G44" s="9" t="s">
        <v>25</v>
      </c>
      <c r="H44" s="8">
        <v>61</v>
      </c>
      <c r="I44" s="9" t="s">
        <v>3</v>
      </c>
      <c r="J44" s="8">
        <v>55</v>
      </c>
      <c r="K44" s="9" t="s">
        <v>4</v>
      </c>
      <c r="L44" s="8">
        <v>83</v>
      </c>
      <c r="M44" s="9" t="s">
        <v>2</v>
      </c>
      <c r="N44" s="8">
        <f t="shared" si="2"/>
        <v>376</v>
      </c>
      <c r="O44" s="8">
        <f t="shared" si="3"/>
        <v>75.2</v>
      </c>
      <c r="P44" s="8" t="s">
        <v>18</v>
      </c>
    </row>
    <row r="45" spans="1:16" ht="15.75">
      <c r="A45" s="1">
        <v>41</v>
      </c>
      <c r="B45" s="6">
        <v>19104856</v>
      </c>
      <c r="C45" s="22" t="s">
        <v>71</v>
      </c>
      <c r="D45" s="8">
        <v>90</v>
      </c>
      <c r="E45" s="9" t="s">
        <v>1</v>
      </c>
      <c r="F45" s="8">
        <v>66</v>
      </c>
      <c r="G45" s="9" t="s">
        <v>5</v>
      </c>
      <c r="H45" s="8">
        <v>40</v>
      </c>
      <c r="I45" s="9" t="s">
        <v>6</v>
      </c>
      <c r="J45" s="8">
        <v>52</v>
      </c>
      <c r="K45" s="9" t="s">
        <v>4</v>
      </c>
      <c r="L45" s="8">
        <v>83</v>
      </c>
      <c r="M45" s="9" t="s">
        <v>2</v>
      </c>
      <c r="N45" s="8">
        <f t="shared" si="2"/>
        <v>331</v>
      </c>
      <c r="O45" s="8">
        <f t="shared" si="3"/>
        <v>66.2</v>
      </c>
      <c r="P45" s="8" t="s">
        <v>18</v>
      </c>
    </row>
    <row r="46" spans="1:16" ht="15.75">
      <c r="A46" s="1">
        <v>42</v>
      </c>
      <c r="B46" s="6">
        <v>19104860</v>
      </c>
      <c r="C46" s="22" t="s">
        <v>81</v>
      </c>
      <c r="D46" s="8">
        <v>75</v>
      </c>
      <c r="E46" s="9" t="s">
        <v>4</v>
      </c>
      <c r="F46" s="8">
        <v>72</v>
      </c>
      <c r="G46" s="9" t="s">
        <v>4</v>
      </c>
      <c r="H46" s="8">
        <v>69</v>
      </c>
      <c r="I46" s="9" t="s">
        <v>3</v>
      </c>
      <c r="J46" s="8">
        <v>66</v>
      </c>
      <c r="K46" s="9" t="s">
        <v>2</v>
      </c>
      <c r="L46" s="8">
        <v>82</v>
      </c>
      <c r="M46" s="9" t="s">
        <v>2</v>
      </c>
      <c r="N46" s="8">
        <f t="shared" si="2"/>
        <v>364</v>
      </c>
      <c r="O46" s="8">
        <f t="shared" si="3"/>
        <v>72.8</v>
      </c>
      <c r="P46" s="8" t="s">
        <v>18</v>
      </c>
    </row>
    <row r="47" spans="1:16" ht="15.75">
      <c r="A47" s="1">
        <v>43</v>
      </c>
      <c r="B47" s="6">
        <v>19104849</v>
      </c>
      <c r="C47" s="22" t="s">
        <v>61</v>
      </c>
      <c r="D47" s="8">
        <v>74</v>
      </c>
      <c r="E47" s="9" t="s">
        <v>4</v>
      </c>
      <c r="F47" s="8">
        <v>87</v>
      </c>
      <c r="G47" s="9" t="s">
        <v>1</v>
      </c>
      <c r="H47" s="8">
        <v>66</v>
      </c>
      <c r="I47" s="9" t="s">
        <v>3</v>
      </c>
      <c r="J47" s="8">
        <v>65</v>
      </c>
      <c r="K47" s="9" t="s">
        <v>3</v>
      </c>
      <c r="L47" s="8">
        <v>82</v>
      </c>
      <c r="M47" s="9" t="s">
        <v>2</v>
      </c>
      <c r="N47" s="8">
        <f t="shared" si="2"/>
        <v>374</v>
      </c>
      <c r="O47" s="8">
        <f t="shared" si="3"/>
        <v>74.8</v>
      </c>
      <c r="P47" s="8" t="s">
        <v>18</v>
      </c>
    </row>
    <row r="48" spans="1:16" ht="15.75">
      <c r="A48" s="1">
        <v>44</v>
      </c>
      <c r="B48" s="6">
        <v>19104910</v>
      </c>
      <c r="C48" s="22" t="s">
        <v>90</v>
      </c>
      <c r="D48" s="8">
        <v>82</v>
      </c>
      <c r="E48" s="9" t="s">
        <v>2</v>
      </c>
      <c r="F48" s="8">
        <v>72</v>
      </c>
      <c r="G48" s="9" t="s">
        <v>4</v>
      </c>
      <c r="H48" s="8">
        <v>63</v>
      </c>
      <c r="I48" s="9" t="s">
        <v>3</v>
      </c>
      <c r="J48" s="8">
        <v>64</v>
      </c>
      <c r="K48" s="9" t="s">
        <v>3</v>
      </c>
      <c r="L48" s="8">
        <v>82</v>
      </c>
      <c r="M48" s="9" t="s">
        <v>2</v>
      </c>
      <c r="N48" s="8">
        <f t="shared" si="2"/>
        <v>363</v>
      </c>
      <c r="O48" s="8">
        <f t="shared" si="3"/>
        <v>72.6</v>
      </c>
      <c r="P48" s="8" t="s">
        <v>18</v>
      </c>
    </row>
    <row r="49" spans="1:16" ht="15.75">
      <c r="A49" s="1">
        <v>45</v>
      </c>
      <c r="B49" s="6">
        <v>19104892</v>
      </c>
      <c r="C49" s="22" t="s">
        <v>59</v>
      </c>
      <c r="D49" s="8">
        <v>81</v>
      </c>
      <c r="E49" s="9" t="s">
        <v>2</v>
      </c>
      <c r="F49" s="8">
        <v>90</v>
      </c>
      <c r="G49" s="9" t="s">
        <v>1</v>
      </c>
      <c r="H49" s="8">
        <v>80</v>
      </c>
      <c r="I49" s="9" t="s">
        <v>2</v>
      </c>
      <c r="J49" s="8">
        <v>37</v>
      </c>
      <c r="K49" s="9" t="s">
        <v>6</v>
      </c>
      <c r="L49" s="8">
        <v>81</v>
      </c>
      <c r="M49" s="9" t="s">
        <v>3</v>
      </c>
      <c r="N49" s="8">
        <f t="shared" si="2"/>
        <v>369</v>
      </c>
      <c r="O49" s="8">
        <f t="shared" si="3"/>
        <v>73.8</v>
      </c>
      <c r="P49" s="8" t="s">
        <v>18</v>
      </c>
    </row>
    <row r="50" spans="1:16" ht="15.75">
      <c r="A50" s="1">
        <v>46</v>
      </c>
      <c r="B50" s="6">
        <v>19104844</v>
      </c>
      <c r="C50" s="22" t="s">
        <v>48</v>
      </c>
      <c r="D50" s="8">
        <v>75</v>
      </c>
      <c r="E50" s="9" t="s">
        <v>4</v>
      </c>
      <c r="F50" s="8">
        <v>81</v>
      </c>
      <c r="G50" s="9" t="s">
        <v>2</v>
      </c>
      <c r="H50" s="8">
        <v>67</v>
      </c>
      <c r="I50" s="9" t="s">
        <v>3</v>
      </c>
      <c r="J50" s="8">
        <v>70</v>
      </c>
      <c r="K50" s="9" t="s">
        <v>2</v>
      </c>
      <c r="L50" s="8">
        <v>79</v>
      </c>
      <c r="M50" s="9" t="s">
        <v>3</v>
      </c>
      <c r="N50" s="8">
        <f t="shared" si="2"/>
        <v>372</v>
      </c>
      <c r="O50" s="8">
        <f t="shared" si="3"/>
        <v>74.4</v>
      </c>
      <c r="P50" s="8" t="s">
        <v>18</v>
      </c>
    </row>
    <row r="51" spans="1:16" ht="15.75">
      <c r="A51" s="1">
        <v>47</v>
      </c>
      <c r="B51" s="6">
        <v>19104904</v>
      </c>
      <c r="C51" s="22" t="s">
        <v>82</v>
      </c>
      <c r="D51" s="8">
        <v>86</v>
      </c>
      <c r="E51" s="9" t="s">
        <v>1</v>
      </c>
      <c r="F51" s="8">
        <v>91</v>
      </c>
      <c r="G51" s="9" t="s">
        <v>25</v>
      </c>
      <c r="H51" s="8">
        <v>82</v>
      </c>
      <c r="I51" s="9" t="s">
        <v>1</v>
      </c>
      <c r="J51" s="8">
        <v>63</v>
      </c>
      <c r="K51" s="9" t="s">
        <v>3</v>
      </c>
      <c r="L51" s="8">
        <v>77</v>
      </c>
      <c r="M51" s="9" t="s">
        <v>3</v>
      </c>
      <c r="N51" s="8">
        <f t="shared" si="2"/>
        <v>399</v>
      </c>
      <c r="O51" s="8">
        <f t="shared" si="3"/>
        <v>79.8</v>
      </c>
      <c r="P51" s="8" t="s">
        <v>18</v>
      </c>
    </row>
    <row r="52" spans="1:16" ht="15.75">
      <c r="A52" s="1">
        <v>48</v>
      </c>
      <c r="B52" s="6">
        <v>19104884</v>
      </c>
      <c r="C52" s="22" t="s">
        <v>46</v>
      </c>
      <c r="D52" s="8">
        <v>83</v>
      </c>
      <c r="E52" s="9" t="s">
        <v>2</v>
      </c>
      <c r="F52" s="8">
        <v>92</v>
      </c>
      <c r="G52" s="9" t="s">
        <v>25</v>
      </c>
      <c r="H52" s="8">
        <v>76</v>
      </c>
      <c r="I52" s="9" t="s">
        <v>2</v>
      </c>
      <c r="J52" s="8">
        <v>60</v>
      </c>
      <c r="K52" s="9" t="s">
        <v>3</v>
      </c>
      <c r="L52" s="8">
        <v>76</v>
      </c>
      <c r="M52" s="9" t="s">
        <v>3</v>
      </c>
      <c r="N52" s="8">
        <f t="shared" si="2"/>
        <v>387</v>
      </c>
      <c r="O52" s="8">
        <f t="shared" si="3"/>
        <v>77.4</v>
      </c>
      <c r="P52" s="8" t="s">
        <v>18</v>
      </c>
    </row>
    <row r="53" spans="1:16" ht="15.75">
      <c r="A53" s="1">
        <v>49</v>
      </c>
      <c r="B53" s="6">
        <v>19104877</v>
      </c>
      <c r="C53" s="22" t="s">
        <v>30</v>
      </c>
      <c r="D53" s="8">
        <v>73</v>
      </c>
      <c r="E53" s="9" t="s">
        <v>4</v>
      </c>
      <c r="F53" s="8">
        <v>94</v>
      </c>
      <c r="G53" s="9" t="s">
        <v>2</v>
      </c>
      <c r="H53" s="8">
        <v>52</v>
      </c>
      <c r="I53" s="9" t="s">
        <v>4</v>
      </c>
      <c r="J53" s="8">
        <v>53</v>
      </c>
      <c r="K53" s="9" t="s">
        <v>4</v>
      </c>
      <c r="L53" s="8">
        <v>76</v>
      </c>
      <c r="M53" s="9" t="s">
        <v>3</v>
      </c>
      <c r="N53" s="8">
        <f t="shared" si="2"/>
        <v>348</v>
      </c>
      <c r="O53" s="8">
        <f t="shared" si="3"/>
        <v>69.6</v>
      </c>
      <c r="P53" s="8" t="s">
        <v>18</v>
      </c>
    </row>
    <row r="54" spans="1:16" ht="15.75">
      <c r="A54" s="1">
        <v>50</v>
      </c>
      <c r="B54" s="6">
        <v>19104872</v>
      </c>
      <c r="C54" s="22" t="s">
        <v>103</v>
      </c>
      <c r="D54" s="8">
        <v>75</v>
      </c>
      <c r="E54" s="9" t="s">
        <v>4</v>
      </c>
      <c r="F54" s="8">
        <v>92</v>
      </c>
      <c r="G54" s="9" t="s">
        <v>25</v>
      </c>
      <c r="H54" s="8">
        <v>48</v>
      </c>
      <c r="I54" s="9" t="s">
        <v>5</v>
      </c>
      <c r="J54" s="8">
        <v>51</v>
      </c>
      <c r="K54" s="9" t="s">
        <v>4</v>
      </c>
      <c r="L54" s="8">
        <v>76</v>
      </c>
      <c r="M54" s="9" t="s">
        <v>3</v>
      </c>
      <c r="N54" s="8">
        <f t="shared" si="2"/>
        <v>342</v>
      </c>
      <c r="O54" s="8">
        <f t="shared" si="3"/>
        <v>68.4</v>
      </c>
      <c r="P54" s="8" t="s">
        <v>18</v>
      </c>
    </row>
    <row r="55" spans="1:16" ht="15.75">
      <c r="A55" s="1">
        <v>51</v>
      </c>
      <c r="B55" s="6">
        <v>19104879</v>
      </c>
      <c r="C55" s="22" t="s">
        <v>35</v>
      </c>
      <c r="D55" s="8">
        <v>75</v>
      </c>
      <c r="E55" s="9" t="s">
        <v>4</v>
      </c>
      <c r="F55" s="8">
        <v>84</v>
      </c>
      <c r="G55" s="9" t="s">
        <v>2</v>
      </c>
      <c r="H55" s="8">
        <v>83</v>
      </c>
      <c r="I55" s="9" t="s">
        <v>1</v>
      </c>
      <c r="J55" s="8">
        <v>84</v>
      </c>
      <c r="K55" s="9" t="s">
        <v>1</v>
      </c>
      <c r="L55" s="8">
        <v>74</v>
      </c>
      <c r="M55" s="9" t="s">
        <v>4</v>
      </c>
      <c r="N55" s="8">
        <f t="shared" si="2"/>
        <v>400</v>
      </c>
      <c r="O55" s="8">
        <f t="shared" si="3"/>
        <v>80</v>
      </c>
      <c r="P55" s="8" t="s">
        <v>18</v>
      </c>
    </row>
    <row r="56" spans="1:16" ht="15.75">
      <c r="A56" s="1">
        <v>52</v>
      </c>
      <c r="B56" s="6">
        <v>19104862</v>
      </c>
      <c r="C56" s="22" t="s">
        <v>89</v>
      </c>
      <c r="D56" s="8">
        <v>63</v>
      </c>
      <c r="E56" s="9" t="s">
        <v>5</v>
      </c>
      <c r="F56" s="8">
        <v>75</v>
      </c>
      <c r="G56" s="9" t="s">
        <v>3</v>
      </c>
      <c r="H56" s="8">
        <v>62</v>
      </c>
      <c r="I56" s="9" t="s">
        <v>3</v>
      </c>
      <c r="J56" s="8">
        <v>65</v>
      </c>
      <c r="K56" s="9" t="s">
        <v>3</v>
      </c>
      <c r="L56" s="8">
        <v>74</v>
      </c>
      <c r="M56" s="9" t="s">
        <v>4</v>
      </c>
      <c r="N56" s="8">
        <f t="shared" si="2"/>
        <v>339</v>
      </c>
      <c r="O56" s="8">
        <f t="shared" si="3"/>
        <v>67.8</v>
      </c>
      <c r="P56" s="8" t="s">
        <v>18</v>
      </c>
    </row>
    <row r="57" spans="1:16" ht="15.75">
      <c r="A57" s="1">
        <v>53</v>
      </c>
      <c r="B57" s="6">
        <v>19104903</v>
      </c>
      <c r="C57" s="22" t="s">
        <v>80</v>
      </c>
      <c r="D57" s="8">
        <v>59</v>
      </c>
      <c r="E57" s="9" t="s">
        <v>6</v>
      </c>
      <c r="F57" s="8">
        <v>92</v>
      </c>
      <c r="G57" s="9" t="s">
        <v>25</v>
      </c>
      <c r="H57" s="8">
        <v>77</v>
      </c>
      <c r="I57" s="9" t="s">
        <v>2</v>
      </c>
      <c r="J57" s="8">
        <v>64</v>
      </c>
      <c r="K57" s="9" t="s">
        <v>3</v>
      </c>
      <c r="L57" s="8">
        <v>74</v>
      </c>
      <c r="M57" s="9" t="s">
        <v>4</v>
      </c>
      <c r="N57" s="8">
        <f t="shared" si="2"/>
        <v>366</v>
      </c>
      <c r="O57" s="8">
        <f t="shared" si="3"/>
        <v>73.2</v>
      </c>
      <c r="P57" s="8" t="s">
        <v>18</v>
      </c>
    </row>
    <row r="58" spans="1:16" ht="15.75">
      <c r="A58" s="1">
        <v>54</v>
      </c>
      <c r="B58" s="6">
        <v>19104859</v>
      </c>
      <c r="C58" s="22" t="s">
        <v>76</v>
      </c>
      <c r="D58" s="8">
        <v>67</v>
      </c>
      <c r="E58" s="9" t="s">
        <v>5</v>
      </c>
      <c r="F58" s="8">
        <v>83</v>
      </c>
      <c r="G58" s="9" t="s">
        <v>2</v>
      </c>
      <c r="H58" s="8">
        <v>69</v>
      </c>
      <c r="I58" s="9" t="s">
        <v>3</v>
      </c>
      <c r="J58" s="8">
        <v>65</v>
      </c>
      <c r="K58" s="9" t="s">
        <v>3</v>
      </c>
      <c r="L58" s="8">
        <v>73</v>
      </c>
      <c r="M58" s="9" t="s">
        <v>4</v>
      </c>
      <c r="N58" s="8">
        <f t="shared" si="2"/>
        <v>357</v>
      </c>
      <c r="O58" s="8">
        <f t="shared" si="3"/>
        <v>71.4</v>
      </c>
      <c r="P58" s="8" t="s">
        <v>18</v>
      </c>
    </row>
    <row r="59" spans="1:16" ht="15.75">
      <c r="A59" s="1">
        <v>55</v>
      </c>
      <c r="B59" s="6">
        <v>19104834</v>
      </c>
      <c r="C59" s="22" t="s">
        <v>28</v>
      </c>
      <c r="D59" s="8">
        <v>85</v>
      </c>
      <c r="E59" s="9" t="s">
        <v>2</v>
      </c>
      <c r="F59" s="8">
        <v>70</v>
      </c>
      <c r="G59" s="9" t="s">
        <v>4</v>
      </c>
      <c r="H59" s="8">
        <v>61</v>
      </c>
      <c r="I59" s="9" t="s">
        <v>3</v>
      </c>
      <c r="J59" s="8">
        <v>65</v>
      </c>
      <c r="K59" s="9" t="s">
        <v>3</v>
      </c>
      <c r="L59" s="8">
        <v>73</v>
      </c>
      <c r="M59" s="9" t="s">
        <v>4</v>
      </c>
      <c r="N59" s="8">
        <f t="shared" si="2"/>
        <v>354</v>
      </c>
      <c r="O59" s="8">
        <f t="shared" si="3"/>
        <v>70.8</v>
      </c>
      <c r="P59" s="8" t="s">
        <v>18</v>
      </c>
    </row>
    <row r="60" spans="1:16" ht="15.75">
      <c r="A60" s="1">
        <v>56</v>
      </c>
      <c r="B60" s="6">
        <v>19104878</v>
      </c>
      <c r="C60" s="22" t="s">
        <v>34</v>
      </c>
      <c r="D60" s="8">
        <v>76</v>
      </c>
      <c r="E60" s="9" t="s">
        <v>3</v>
      </c>
      <c r="F60" s="8">
        <v>87</v>
      </c>
      <c r="G60" s="9" t="s">
        <v>1</v>
      </c>
      <c r="H60" s="8">
        <v>78</v>
      </c>
      <c r="I60" s="9" t="s">
        <v>2</v>
      </c>
      <c r="J60" s="8">
        <v>68</v>
      </c>
      <c r="K60" s="9" t="s">
        <v>2</v>
      </c>
      <c r="L60" s="8">
        <v>72</v>
      </c>
      <c r="M60" s="9" t="s">
        <v>4</v>
      </c>
      <c r="N60" s="8">
        <f t="shared" si="2"/>
        <v>381</v>
      </c>
      <c r="O60" s="8">
        <f t="shared" si="3"/>
        <v>76.2</v>
      </c>
      <c r="P60" s="8" t="s">
        <v>18</v>
      </c>
    </row>
    <row r="61" spans="1:16" ht="15.75">
      <c r="A61" s="1">
        <v>57</v>
      </c>
      <c r="B61" s="6">
        <v>19104861</v>
      </c>
      <c r="C61" s="22" t="s">
        <v>84</v>
      </c>
      <c r="D61" s="8">
        <v>72</v>
      </c>
      <c r="E61" s="9" t="s">
        <v>4</v>
      </c>
      <c r="F61" s="8">
        <v>78</v>
      </c>
      <c r="G61" s="9" t="s">
        <v>3</v>
      </c>
      <c r="H61" s="8">
        <v>50</v>
      </c>
      <c r="I61" s="9" t="s">
        <v>5</v>
      </c>
      <c r="J61" s="8">
        <v>57</v>
      </c>
      <c r="K61" s="9" t="s">
        <v>3</v>
      </c>
      <c r="L61" s="8">
        <v>71</v>
      </c>
      <c r="M61" s="9" t="s">
        <v>4</v>
      </c>
      <c r="N61" s="8">
        <f t="shared" si="2"/>
        <v>328</v>
      </c>
      <c r="O61" s="8">
        <f t="shared" si="3"/>
        <v>65.6</v>
      </c>
      <c r="P61" s="8" t="s">
        <v>18</v>
      </c>
    </row>
    <row r="62" spans="1:16" ht="15.75">
      <c r="A62" s="1">
        <v>58</v>
      </c>
      <c r="B62" s="6">
        <v>19104912</v>
      </c>
      <c r="C62" s="22" t="s">
        <v>94</v>
      </c>
      <c r="D62" s="8">
        <v>77</v>
      </c>
      <c r="E62" s="9" t="s">
        <v>3</v>
      </c>
      <c r="F62" s="8">
        <v>92</v>
      </c>
      <c r="G62" s="9" t="s">
        <v>25</v>
      </c>
      <c r="H62" s="8">
        <v>47</v>
      </c>
      <c r="I62" s="9" t="s">
        <v>5</v>
      </c>
      <c r="J62" s="8">
        <v>48</v>
      </c>
      <c r="K62" s="9" t="s">
        <v>5</v>
      </c>
      <c r="L62" s="8">
        <v>71</v>
      </c>
      <c r="M62" s="9" t="s">
        <v>4</v>
      </c>
      <c r="N62" s="8">
        <f t="shared" si="2"/>
        <v>335</v>
      </c>
      <c r="O62" s="8">
        <f t="shared" si="3"/>
        <v>67</v>
      </c>
      <c r="P62" s="8" t="s">
        <v>18</v>
      </c>
    </row>
    <row r="63" spans="1:16" ht="15.75">
      <c r="A63" s="1">
        <v>59</v>
      </c>
      <c r="B63" s="6">
        <v>19104857</v>
      </c>
      <c r="C63" s="22" t="s">
        <v>72</v>
      </c>
      <c r="D63" s="8">
        <v>54</v>
      </c>
      <c r="E63" s="9" t="s">
        <v>6</v>
      </c>
      <c r="F63" s="8">
        <v>69</v>
      </c>
      <c r="G63" s="9" t="s">
        <v>4</v>
      </c>
      <c r="H63" s="8">
        <v>51</v>
      </c>
      <c r="I63" s="9" t="s">
        <v>4</v>
      </c>
      <c r="J63" s="8">
        <v>57</v>
      </c>
      <c r="K63" s="9" t="s">
        <v>3</v>
      </c>
      <c r="L63" s="8">
        <v>70</v>
      </c>
      <c r="M63" s="9" t="s">
        <v>4</v>
      </c>
      <c r="N63" s="8">
        <f t="shared" si="2"/>
        <v>301</v>
      </c>
      <c r="O63" s="8">
        <f t="shared" si="3"/>
        <v>60.2</v>
      </c>
      <c r="P63" s="8" t="s">
        <v>18</v>
      </c>
    </row>
    <row r="64" spans="1:16" ht="15.75">
      <c r="A64" s="1">
        <v>60</v>
      </c>
      <c r="B64" s="6">
        <v>19104895</v>
      </c>
      <c r="C64" s="22" t="s">
        <v>65</v>
      </c>
      <c r="D64" s="8">
        <v>79</v>
      </c>
      <c r="E64" s="9" t="s">
        <v>3</v>
      </c>
      <c r="F64" s="8">
        <v>79</v>
      </c>
      <c r="G64" s="9" t="s">
        <v>3</v>
      </c>
      <c r="H64" s="8">
        <v>56</v>
      </c>
      <c r="I64" s="9" t="s">
        <v>4</v>
      </c>
      <c r="J64" s="8">
        <v>47</v>
      </c>
      <c r="K64" s="9" t="s">
        <v>5</v>
      </c>
      <c r="L64" s="8">
        <v>70</v>
      </c>
      <c r="M64" s="9" t="s">
        <v>4</v>
      </c>
      <c r="N64" s="8">
        <f t="shared" si="2"/>
        <v>331</v>
      </c>
      <c r="O64" s="8">
        <f t="shared" si="3"/>
        <v>66.2</v>
      </c>
      <c r="P64" s="8" t="s">
        <v>18</v>
      </c>
    </row>
    <row r="65" spans="1:16" ht="15.75">
      <c r="A65" s="1">
        <v>61</v>
      </c>
      <c r="B65" s="6">
        <v>19104876</v>
      </c>
      <c r="C65" s="22" t="s">
        <v>29</v>
      </c>
      <c r="D65" s="8">
        <v>67</v>
      </c>
      <c r="E65" s="9" t="s">
        <v>5</v>
      </c>
      <c r="F65" s="8">
        <v>81</v>
      </c>
      <c r="G65" s="9" t="s">
        <v>2</v>
      </c>
      <c r="H65" s="8">
        <v>47</v>
      </c>
      <c r="I65" s="9" t="s">
        <v>5</v>
      </c>
      <c r="J65" s="8">
        <v>40</v>
      </c>
      <c r="K65" s="9" t="s">
        <v>6</v>
      </c>
      <c r="L65" s="8">
        <v>70</v>
      </c>
      <c r="M65" s="9" t="s">
        <v>4</v>
      </c>
      <c r="N65" s="8">
        <f t="shared" si="2"/>
        <v>305</v>
      </c>
      <c r="O65" s="8">
        <f t="shared" si="3"/>
        <v>61</v>
      </c>
      <c r="P65" s="8" t="s">
        <v>18</v>
      </c>
    </row>
    <row r="66" spans="1:16" ht="15.75">
      <c r="A66" s="1">
        <v>62</v>
      </c>
      <c r="B66" s="6">
        <v>19104913</v>
      </c>
      <c r="C66" s="22" t="s">
        <v>97</v>
      </c>
      <c r="D66" s="8">
        <v>68</v>
      </c>
      <c r="E66" s="9" t="s">
        <v>5</v>
      </c>
      <c r="F66" s="8">
        <v>87</v>
      </c>
      <c r="G66" s="9" t="s">
        <v>1</v>
      </c>
      <c r="H66" s="8">
        <v>85</v>
      </c>
      <c r="I66" s="9" t="s">
        <v>1</v>
      </c>
      <c r="J66" s="8">
        <v>77</v>
      </c>
      <c r="K66" s="9" t="s">
        <v>1</v>
      </c>
      <c r="L66" s="8">
        <v>69</v>
      </c>
      <c r="M66" s="9" t="s">
        <v>4</v>
      </c>
      <c r="N66" s="8">
        <f t="shared" si="2"/>
        <v>386</v>
      </c>
      <c r="O66" s="8">
        <f t="shared" si="3"/>
        <v>77.2</v>
      </c>
      <c r="P66" s="8" t="s">
        <v>18</v>
      </c>
    </row>
    <row r="67" spans="1:16" ht="15.75">
      <c r="A67" s="1">
        <v>63</v>
      </c>
      <c r="B67" s="6">
        <v>19104850</v>
      </c>
      <c r="C67" s="22" t="s">
        <v>109</v>
      </c>
      <c r="D67" s="8">
        <v>74</v>
      </c>
      <c r="E67" s="9" t="s">
        <v>4</v>
      </c>
      <c r="F67" s="8">
        <v>75</v>
      </c>
      <c r="G67" s="9" t="s">
        <v>3</v>
      </c>
      <c r="H67" s="8">
        <v>61</v>
      </c>
      <c r="I67" s="9" t="s">
        <v>3</v>
      </c>
      <c r="J67" s="8">
        <v>63</v>
      </c>
      <c r="K67" s="9" t="s">
        <v>3</v>
      </c>
      <c r="L67" s="8">
        <v>68</v>
      </c>
      <c r="M67" s="9" t="s">
        <v>4</v>
      </c>
      <c r="N67" s="8">
        <f t="shared" si="2"/>
        <v>341</v>
      </c>
      <c r="O67" s="8">
        <f t="shared" si="3"/>
        <v>68.2</v>
      </c>
      <c r="P67" s="8" t="s">
        <v>18</v>
      </c>
    </row>
    <row r="68" spans="1:16" ht="15.75">
      <c r="A68" s="1">
        <v>64</v>
      </c>
      <c r="B68" s="6">
        <v>19104883</v>
      </c>
      <c r="C68" s="22" t="s">
        <v>45</v>
      </c>
      <c r="D68" s="8">
        <v>61</v>
      </c>
      <c r="E68" s="9" t="s">
        <v>5</v>
      </c>
      <c r="F68" s="8">
        <v>74</v>
      </c>
      <c r="G68" s="9" t="s">
        <v>3</v>
      </c>
      <c r="H68" s="8">
        <v>51</v>
      </c>
      <c r="I68" s="9" t="s">
        <v>4</v>
      </c>
      <c r="J68" s="8">
        <v>44</v>
      </c>
      <c r="K68" s="9" t="s">
        <v>5</v>
      </c>
      <c r="L68" s="8">
        <v>68</v>
      </c>
      <c r="M68" s="9" t="s">
        <v>4</v>
      </c>
      <c r="N68" s="8">
        <f t="shared" si="2"/>
        <v>298</v>
      </c>
      <c r="O68" s="8">
        <f t="shared" si="3"/>
        <v>59.6</v>
      </c>
      <c r="P68" s="8" t="s">
        <v>19</v>
      </c>
    </row>
    <row r="69" spans="1:16" ht="15.75">
      <c r="A69" s="1">
        <v>65</v>
      </c>
      <c r="B69" s="6">
        <v>19104837</v>
      </c>
      <c r="C69" s="22" t="s">
        <v>33</v>
      </c>
      <c r="D69" s="8">
        <v>58</v>
      </c>
      <c r="E69" s="9" t="s">
        <v>6</v>
      </c>
      <c r="F69" s="8">
        <v>70</v>
      </c>
      <c r="G69" s="9" t="s">
        <v>4</v>
      </c>
      <c r="H69" s="8">
        <v>48</v>
      </c>
      <c r="I69" s="9" t="s">
        <v>5</v>
      </c>
      <c r="J69" s="8">
        <v>48</v>
      </c>
      <c r="K69" s="9" t="s">
        <v>5</v>
      </c>
      <c r="L69" s="8">
        <v>67</v>
      </c>
      <c r="M69" s="9" t="s">
        <v>4</v>
      </c>
      <c r="N69" s="8">
        <f aca="true" t="shared" si="4" ref="N69:N88">D69+F69+H69+J69+L69</f>
        <v>291</v>
      </c>
      <c r="O69" s="8">
        <f aca="true" t="shared" si="5" ref="O69:O88">N69*100/500</f>
        <v>58.2</v>
      </c>
      <c r="P69" s="8" t="s">
        <v>19</v>
      </c>
    </row>
    <row r="70" spans="1:16" ht="15.75">
      <c r="A70" s="1">
        <v>66</v>
      </c>
      <c r="B70" s="6">
        <v>19104885</v>
      </c>
      <c r="C70" s="22" t="s">
        <v>47</v>
      </c>
      <c r="D70" s="8">
        <v>63</v>
      </c>
      <c r="E70" s="9" t="s">
        <v>5</v>
      </c>
      <c r="F70" s="8">
        <v>80</v>
      </c>
      <c r="G70" s="9" t="s">
        <v>2</v>
      </c>
      <c r="H70" s="8">
        <v>48</v>
      </c>
      <c r="I70" s="9" t="s">
        <v>5</v>
      </c>
      <c r="J70" s="8">
        <v>41</v>
      </c>
      <c r="K70" s="9" t="s">
        <v>6</v>
      </c>
      <c r="L70" s="8">
        <v>67</v>
      </c>
      <c r="M70" s="9" t="s">
        <v>4</v>
      </c>
      <c r="N70" s="8">
        <f t="shared" si="4"/>
        <v>299</v>
      </c>
      <c r="O70" s="8">
        <f t="shared" si="5"/>
        <v>59.8</v>
      </c>
      <c r="P70" s="8" t="s">
        <v>19</v>
      </c>
    </row>
    <row r="71" spans="1:16" ht="15.75">
      <c r="A71" s="1">
        <v>67</v>
      </c>
      <c r="B71" s="6">
        <v>19104871</v>
      </c>
      <c r="C71" s="22" t="s">
        <v>102</v>
      </c>
      <c r="D71" s="8">
        <v>63</v>
      </c>
      <c r="E71" s="9" t="s">
        <v>5</v>
      </c>
      <c r="F71" s="8">
        <v>75</v>
      </c>
      <c r="G71" s="9" t="s">
        <v>3</v>
      </c>
      <c r="H71" s="8">
        <v>33</v>
      </c>
      <c r="I71" s="9" t="s">
        <v>7</v>
      </c>
      <c r="J71" s="8">
        <v>52</v>
      </c>
      <c r="K71" s="9" t="s">
        <v>4</v>
      </c>
      <c r="L71" s="8">
        <v>66</v>
      </c>
      <c r="M71" s="9" t="s">
        <v>5</v>
      </c>
      <c r="N71" s="8">
        <f t="shared" si="4"/>
        <v>289</v>
      </c>
      <c r="O71" s="8">
        <f t="shared" si="5"/>
        <v>57.8</v>
      </c>
      <c r="P71" s="8" t="s">
        <v>19</v>
      </c>
    </row>
    <row r="72" spans="1:16" ht="15.75">
      <c r="A72" s="1">
        <v>68</v>
      </c>
      <c r="B72" s="6">
        <v>19104905</v>
      </c>
      <c r="C72" s="22" t="s">
        <v>83</v>
      </c>
      <c r="D72" s="8">
        <v>62</v>
      </c>
      <c r="E72" s="9" t="s">
        <v>5</v>
      </c>
      <c r="F72" s="8">
        <v>91</v>
      </c>
      <c r="G72" s="9" t="s">
        <v>25</v>
      </c>
      <c r="H72" s="8">
        <v>90</v>
      </c>
      <c r="I72" s="9" t="s">
        <v>1</v>
      </c>
      <c r="J72" s="8">
        <v>50</v>
      </c>
      <c r="K72" s="9" t="s">
        <v>4</v>
      </c>
      <c r="L72" s="8">
        <v>66</v>
      </c>
      <c r="M72" s="9" t="s">
        <v>5</v>
      </c>
      <c r="N72" s="8">
        <f t="shared" si="4"/>
        <v>359</v>
      </c>
      <c r="O72" s="8">
        <f t="shared" si="5"/>
        <v>71.8</v>
      </c>
      <c r="P72" s="8" t="s">
        <v>18</v>
      </c>
    </row>
    <row r="73" spans="1:16" ht="15.75">
      <c r="A73" s="1">
        <v>69</v>
      </c>
      <c r="B73" s="6">
        <v>19104890</v>
      </c>
      <c r="C73" s="22" t="s">
        <v>57</v>
      </c>
      <c r="D73" s="8">
        <v>48</v>
      </c>
      <c r="E73" s="9" t="s">
        <v>7</v>
      </c>
      <c r="F73" s="8">
        <v>72</v>
      </c>
      <c r="G73" s="9" t="s">
        <v>4</v>
      </c>
      <c r="H73" s="8">
        <v>50</v>
      </c>
      <c r="I73" s="9" t="s">
        <v>5</v>
      </c>
      <c r="J73" s="8">
        <v>37</v>
      </c>
      <c r="K73" s="9" t="s">
        <v>6</v>
      </c>
      <c r="L73" s="8">
        <v>66</v>
      </c>
      <c r="M73" s="9" t="s">
        <v>5</v>
      </c>
      <c r="N73" s="8">
        <f t="shared" si="4"/>
        <v>273</v>
      </c>
      <c r="O73" s="8">
        <f t="shared" si="5"/>
        <v>54.6</v>
      </c>
      <c r="P73" s="8" t="s">
        <v>19</v>
      </c>
    </row>
    <row r="74" spans="1:16" ht="15.75">
      <c r="A74" s="1">
        <v>70</v>
      </c>
      <c r="B74" s="6">
        <v>19104893</v>
      </c>
      <c r="C74" s="22" t="s">
        <v>60</v>
      </c>
      <c r="D74" s="8">
        <v>50</v>
      </c>
      <c r="E74" s="9" t="s">
        <v>6</v>
      </c>
      <c r="F74" s="8">
        <v>86</v>
      </c>
      <c r="G74" s="9" t="s">
        <v>1</v>
      </c>
      <c r="H74" s="8">
        <v>71</v>
      </c>
      <c r="I74" s="9" t="s">
        <v>2</v>
      </c>
      <c r="J74" s="8">
        <v>40</v>
      </c>
      <c r="K74" s="9" t="s">
        <v>6</v>
      </c>
      <c r="L74" s="8">
        <v>65</v>
      </c>
      <c r="M74" s="9" t="s">
        <v>5</v>
      </c>
      <c r="N74" s="8">
        <f t="shared" si="4"/>
        <v>312</v>
      </c>
      <c r="O74" s="8">
        <f t="shared" si="5"/>
        <v>62.4</v>
      </c>
      <c r="P74" s="8" t="s">
        <v>18</v>
      </c>
    </row>
    <row r="75" spans="1:16" ht="15.75">
      <c r="A75" s="1">
        <v>71</v>
      </c>
      <c r="B75" s="6">
        <v>19104909</v>
      </c>
      <c r="C75" s="22" t="s">
        <v>88</v>
      </c>
      <c r="D75" s="8">
        <v>69</v>
      </c>
      <c r="E75" s="9" t="s">
        <v>4</v>
      </c>
      <c r="F75" s="8">
        <v>91</v>
      </c>
      <c r="G75" s="9" t="s">
        <v>25</v>
      </c>
      <c r="H75" s="8">
        <v>56</v>
      </c>
      <c r="I75" s="9" t="s">
        <v>4</v>
      </c>
      <c r="J75" s="8">
        <v>63</v>
      </c>
      <c r="K75" s="9" t="s">
        <v>3</v>
      </c>
      <c r="L75" s="8">
        <v>63</v>
      </c>
      <c r="M75" s="9" t="s">
        <v>5</v>
      </c>
      <c r="N75" s="8">
        <f t="shared" si="4"/>
        <v>342</v>
      </c>
      <c r="O75" s="8">
        <f t="shared" si="5"/>
        <v>68.4</v>
      </c>
      <c r="P75" s="8" t="s">
        <v>18</v>
      </c>
    </row>
    <row r="76" spans="1:16" ht="15.75">
      <c r="A76" s="1">
        <v>72</v>
      </c>
      <c r="B76" s="6">
        <v>19104911</v>
      </c>
      <c r="C76" s="22" t="s">
        <v>91</v>
      </c>
      <c r="D76" s="8">
        <v>67</v>
      </c>
      <c r="E76" s="9" t="s">
        <v>5</v>
      </c>
      <c r="F76" s="8">
        <v>89</v>
      </c>
      <c r="G76" s="9" t="s">
        <v>1</v>
      </c>
      <c r="H76" s="8">
        <v>54</v>
      </c>
      <c r="I76" s="9" t="s">
        <v>4</v>
      </c>
      <c r="J76" s="8">
        <v>51</v>
      </c>
      <c r="K76" s="9" t="s">
        <v>4</v>
      </c>
      <c r="L76" s="8">
        <v>62</v>
      </c>
      <c r="M76" s="9" t="s">
        <v>5</v>
      </c>
      <c r="N76" s="8">
        <f t="shared" si="4"/>
        <v>323</v>
      </c>
      <c r="O76" s="8">
        <f t="shared" si="5"/>
        <v>64.6</v>
      </c>
      <c r="P76" s="8" t="s">
        <v>18</v>
      </c>
    </row>
    <row r="77" spans="1:16" ht="15.75">
      <c r="A77" s="1">
        <v>73</v>
      </c>
      <c r="B77" s="6">
        <v>19104845</v>
      </c>
      <c r="C77" s="22" t="s">
        <v>49</v>
      </c>
      <c r="D77" s="8">
        <v>66</v>
      </c>
      <c r="E77" s="9" t="s">
        <v>5</v>
      </c>
      <c r="F77" s="8">
        <v>64</v>
      </c>
      <c r="G77" s="9" t="s">
        <v>5</v>
      </c>
      <c r="H77" s="8">
        <v>47</v>
      </c>
      <c r="I77" s="9" t="s">
        <v>5</v>
      </c>
      <c r="J77" s="8">
        <v>46</v>
      </c>
      <c r="K77" s="9" t="s">
        <v>5</v>
      </c>
      <c r="L77" s="8">
        <v>60</v>
      </c>
      <c r="M77" s="9" t="s">
        <v>5</v>
      </c>
      <c r="N77" s="8">
        <f t="shared" si="4"/>
        <v>283</v>
      </c>
      <c r="O77" s="8">
        <f t="shared" si="5"/>
        <v>56.6</v>
      </c>
      <c r="P77" s="8" t="s">
        <v>19</v>
      </c>
    </row>
    <row r="78" spans="1:16" ht="15.75">
      <c r="A78" s="1">
        <v>74</v>
      </c>
      <c r="B78" s="6">
        <v>19104847</v>
      </c>
      <c r="C78" s="22" t="s">
        <v>51</v>
      </c>
      <c r="D78" s="8">
        <v>56</v>
      </c>
      <c r="E78" s="9" t="s">
        <v>6</v>
      </c>
      <c r="F78" s="8">
        <v>61</v>
      </c>
      <c r="G78" s="9" t="s">
        <v>5</v>
      </c>
      <c r="H78" s="8">
        <v>42</v>
      </c>
      <c r="I78" s="9" t="s">
        <v>6</v>
      </c>
      <c r="J78" s="8">
        <v>44</v>
      </c>
      <c r="K78" s="9" t="s">
        <v>5</v>
      </c>
      <c r="L78" s="8">
        <v>58</v>
      </c>
      <c r="M78" s="9" t="s">
        <v>6</v>
      </c>
      <c r="N78" s="8">
        <f t="shared" si="4"/>
        <v>261</v>
      </c>
      <c r="O78" s="8">
        <f t="shared" si="5"/>
        <v>52.2</v>
      </c>
      <c r="P78" s="8" t="s">
        <v>19</v>
      </c>
    </row>
    <row r="79" spans="1:16" ht="15.75">
      <c r="A79" s="1">
        <v>75</v>
      </c>
      <c r="B79" s="6">
        <v>19104863</v>
      </c>
      <c r="C79" s="22" t="s">
        <v>92</v>
      </c>
      <c r="D79" s="8">
        <v>56</v>
      </c>
      <c r="E79" s="9" t="s">
        <v>6</v>
      </c>
      <c r="F79" s="8">
        <v>56</v>
      </c>
      <c r="G79" s="9" t="s">
        <v>6</v>
      </c>
      <c r="H79" s="8">
        <v>44</v>
      </c>
      <c r="I79" s="9" t="s">
        <v>5</v>
      </c>
      <c r="J79" s="8">
        <v>40</v>
      </c>
      <c r="K79" s="9" t="s">
        <v>2</v>
      </c>
      <c r="L79" s="8">
        <v>58</v>
      </c>
      <c r="M79" s="9" t="s">
        <v>2</v>
      </c>
      <c r="N79" s="8">
        <f t="shared" si="4"/>
        <v>254</v>
      </c>
      <c r="O79" s="8">
        <f t="shared" si="5"/>
        <v>50.8</v>
      </c>
      <c r="P79" s="8" t="s">
        <v>19</v>
      </c>
    </row>
    <row r="80" spans="1:16" ht="15.75">
      <c r="A80" s="1">
        <v>76</v>
      </c>
      <c r="B80" s="6">
        <v>19104917</v>
      </c>
      <c r="C80" s="22" t="s">
        <v>36</v>
      </c>
      <c r="D80" s="8">
        <v>73</v>
      </c>
      <c r="E80" s="9" t="s">
        <v>4</v>
      </c>
      <c r="F80" s="8">
        <v>89</v>
      </c>
      <c r="G80" s="9" t="s">
        <v>1</v>
      </c>
      <c r="H80" s="8">
        <v>56</v>
      </c>
      <c r="I80" s="9" t="s">
        <v>4</v>
      </c>
      <c r="J80" s="8">
        <v>39</v>
      </c>
      <c r="K80" s="9" t="s">
        <v>6</v>
      </c>
      <c r="L80" s="8">
        <v>58</v>
      </c>
      <c r="M80" s="9" t="s">
        <v>6</v>
      </c>
      <c r="N80" s="8">
        <f t="shared" si="4"/>
        <v>315</v>
      </c>
      <c r="O80" s="8">
        <f t="shared" si="5"/>
        <v>63</v>
      </c>
      <c r="P80" s="8" t="s">
        <v>18</v>
      </c>
    </row>
    <row r="81" spans="1:16" ht="15.75">
      <c r="A81" s="1">
        <v>77</v>
      </c>
      <c r="B81" s="6">
        <v>19104894</v>
      </c>
      <c r="C81" s="22" t="s">
        <v>62</v>
      </c>
      <c r="D81" s="8">
        <v>60</v>
      </c>
      <c r="E81" s="9" t="s">
        <v>6</v>
      </c>
      <c r="F81" s="8">
        <v>75</v>
      </c>
      <c r="G81" s="9" t="s">
        <v>3</v>
      </c>
      <c r="H81" s="8">
        <v>66</v>
      </c>
      <c r="I81" s="9" t="s">
        <v>3</v>
      </c>
      <c r="J81" s="8">
        <v>36</v>
      </c>
      <c r="K81" s="9" t="s">
        <v>6</v>
      </c>
      <c r="L81" s="8">
        <v>58</v>
      </c>
      <c r="M81" s="9" t="s">
        <v>6</v>
      </c>
      <c r="N81" s="8">
        <f t="shared" si="4"/>
        <v>295</v>
      </c>
      <c r="O81" s="8">
        <f t="shared" si="5"/>
        <v>59</v>
      </c>
      <c r="P81" s="8" t="s">
        <v>19</v>
      </c>
    </row>
    <row r="82" spans="1:16" ht="15.75">
      <c r="A82" s="1">
        <v>78</v>
      </c>
      <c r="B82" s="6">
        <v>19104835</v>
      </c>
      <c r="C82" s="22" t="s">
        <v>31</v>
      </c>
      <c r="D82" s="8">
        <v>54</v>
      </c>
      <c r="E82" s="9" t="s">
        <v>6</v>
      </c>
      <c r="F82" s="8">
        <v>63</v>
      </c>
      <c r="G82" s="9" t="s">
        <v>5</v>
      </c>
      <c r="H82" s="8">
        <v>34</v>
      </c>
      <c r="I82" s="9" t="s">
        <v>7</v>
      </c>
      <c r="J82" s="8">
        <v>43</v>
      </c>
      <c r="K82" s="9" t="s">
        <v>5</v>
      </c>
      <c r="L82" s="8">
        <v>57</v>
      </c>
      <c r="M82" s="9" t="s">
        <v>6</v>
      </c>
      <c r="N82" s="8">
        <f t="shared" si="4"/>
        <v>251</v>
      </c>
      <c r="O82" s="8">
        <f t="shared" si="5"/>
        <v>50.2</v>
      </c>
      <c r="P82" s="8" t="s">
        <v>19</v>
      </c>
    </row>
    <row r="83" spans="1:16" ht="15.75">
      <c r="A83" s="1">
        <v>79</v>
      </c>
      <c r="B83" s="6">
        <v>19104853</v>
      </c>
      <c r="C83" s="22" t="s">
        <v>67</v>
      </c>
      <c r="D83" s="8">
        <v>55</v>
      </c>
      <c r="E83" s="9" t="s">
        <v>6</v>
      </c>
      <c r="F83" s="8">
        <v>55</v>
      </c>
      <c r="G83" s="9" t="s">
        <v>6</v>
      </c>
      <c r="H83" s="8">
        <v>36</v>
      </c>
      <c r="I83" s="9" t="s">
        <v>6</v>
      </c>
      <c r="J83" s="8">
        <v>39</v>
      </c>
      <c r="K83" s="9" t="s">
        <v>6</v>
      </c>
      <c r="L83" s="8">
        <v>57</v>
      </c>
      <c r="M83" s="9" t="s">
        <v>6</v>
      </c>
      <c r="N83" s="8">
        <f t="shared" si="4"/>
        <v>242</v>
      </c>
      <c r="O83" s="8">
        <f t="shared" si="5"/>
        <v>48.4</v>
      </c>
      <c r="P83" s="8" t="s">
        <v>112</v>
      </c>
    </row>
    <row r="84" spans="1:16" ht="15.75">
      <c r="A84" s="1">
        <v>80</v>
      </c>
      <c r="B84" s="6">
        <v>19104900</v>
      </c>
      <c r="C84" s="22" t="s">
        <v>77</v>
      </c>
      <c r="D84" s="8">
        <v>56</v>
      </c>
      <c r="E84" s="9" t="s">
        <v>6</v>
      </c>
      <c r="F84" s="8">
        <v>70</v>
      </c>
      <c r="G84" s="9" t="s">
        <v>4</v>
      </c>
      <c r="H84" s="8">
        <v>39</v>
      </c>
      <c r="I84" s="9" t="s">
        <v>6</v>
      </c>
      <c r="J84" s="8">
        <v>33</v>
      </c>
      <c r="K84" s="9" t="s">
        <v>7</v>
      </c>
      <c r="L84" s="8">
        <v>57</v>
      </c>
      <c r="M84" s="9" t="s">
        <v>6</v>
      </c>
      <c r="N84" s="8">
        <f t="shared" si="4"/>
        <v>255</v>
      </c>
      <c r="O84" s="8">
        <f t="shared" si="5"/>
        <v>51</v>
      </c>
      <c r="P84" s="8" t="s">
        <v>19</v>
      </c>
    </row>
    <row r="85" spans="1:16" ht="15.75">
      <c r="A85" s="1">
        <v>81</v>
      </c>
      <c r="B85" s="6">
        <v>19104907</v>
      </c>
      <c r="C85" s="22" t="s">
        <v>86</v>
      </c>
      <c r="D85" s="8">
        <v>63</v>
      </c>
      <c r="E85" s="9" t="s">
        <v>5</v>
      </c>
      <c r="F85" s="8">
        <v>80</v>
      </c>
      <c r="G85" s="9" t="s">
        <v>2</v>
      </c>
      <c r="H85" s="8">
        <v>63</v>
      </c>
      <c r="I85" s="9" t="s">
        <v>3</v>
      </c>
      <c r="J85" s="8">
        <v>51</v>
      </c>
      <c r="K85" s="9" t="s">
        <v>4</v>
      </c>
      <c r="L85" s="8">
        <v>53</v>
      </c>
      <c r="M85" s="9" t="s">
        <v>6</v>
      </c>
      <c r="N85" s="8">
        <f t="shared" si="4"/>
        <v>310</v>
      </c>
      <c r="O85" s="8">
        <f t="shared" si="5"/>
        <v>62</v>
      </c>
      <c r="P85" s="8" t="s">
        <v>18</v>
      </c>
    </row>
    <row r="86" spans="1:16" ht="15.75">
      <c r="A86" s="1">
        <v>82</v>
      </c>
      <c r="B86" s="6">
        <v>19104842</v>
      </c>
      <c r="C86" s="22" t="s">
        <v>44</v>
      </c>
      <c r="D86" s="8">
        <v>49</v>
      </c>
      <c r="E86" s="9" t="s">
        <v>7</v>
      </c>
      <c r="F86" s="8">
        <v>52</v>
      </c>
      <c r="G86" s="9" t="s">
        <v>6</v>
      </c>
      <c r="H86" s="8">
        <v>46</v>
      </c>
      <c r="I86" s="9" t="s">
        <v>5</v>
      </c>
      <c r="J86" s="8">
        <v>41</v>
      </c>
      <c r="K86" s="9" t="s">
        <v>6</v>
      </c>
      <c r="L86" s="8">
        <v>51</v>
      </c>
      <c r="M86" s="9" t="s">
        <v>6</v>
      </c>
      <c r="N86" s="8">
        <f t="shared" si="4"/>
        <v>239</v>
      </c>
      <c r="O86" s="8">
        <f t="shared" si="5"/>
        <v>47.8</v>
      </c>
      <c r="P86" s="8" t="s">
        <v>112</v>
      </c>
    </row>
    <row r="87" spans="1:16" ht="15.75">
      <c r="A87" s="1">
        <v>83</v>
      </c>
      <c r="B87" s="6">
        <v>19104915</v>
      </c>
      <c r="C87" s="22" t="s">
        <v>108</v>
      </c>
      <c r="D87" s="8">
        <v>67</v>
      </c>
      <c r="E87" s="9" t="s">
        <v>5</v>
      </c>
      <c r="F87" s="8">
        <v>81</v>
      </c>
      <c r="G87" s="9" t="s">
        <v>2</v>
      </c>
      <c r="H87" s="8">
        <v>47</v>
      </c>
      <c r="I87" s="9" t="s">
        <v>5</v>
      </c>
      <c r="J87" s="8">
        <v>37</v>
      </c>
      <c r="K87" s="9" t="s">
        <v>6</v>
      </c>
      <c r="L87" s="8">
        <v>51</v>
      </c>
      <c r="M87" s="9" t="s">
        <v>6</v>
      </c>
      <c r="N87" s="8">
        <f t="shared" si="4"/>
        <v>283</v>
      </c>
      <c r="O87" s="8">
        <f t="shared" si="5"/>
        <v>56.6</v>
      </c>
      <c r="P87" s="8" t="s">
        <v>19</v>
      </c>
    </row>
    <row r="88" spans="1:16" ht="15.75">
      <c r="A88" s="1">
        <v>84</v>
      </c>
      <c r="B88" s="6">
        <v>19104901</v>
      </c>
      <c r="C88" s="22" t="s">
        <v>78</v>
      </c>
      <c r="D88" s="8">
        <v>47</v>
      </c>
      <c r="E88" s="9" t="s">
        <v>7</v>
      </c>
      <c r="F88" s="8">
        <v>65</v>
      </c>
      <c r="G88" s="9" t="s">
        <v>5</v>
      </c>
      <c r="H88" s="8">
        <v>37</v>
      </c>
      <c r="I88" s="9" t="s">
        <v>6</v>
      </c>
      <c r="J88" s="8">
        <v>40</v>
      </c>
      <c r="K88" s="9" t="s">
        <v>6</v>
      </c>
      <c r="L88" s="8">
        <v>50</v>
      </c>
      <c r="M88" s="9" t="s">
        <v>6</v>
      </c>
      <c r="N88" s="8">
        <f t="shared" si="4"/>
        <v>239</v>
      </c>
      <c r="O88" s="8">
        <f t="shared" si="5"/>
        <v>47.8</v>
      </c>
      <c r="P88" s="8" t="s">
        <v>112</v>
      </c>
    </row>
    <row r="89" spans="2:16" ht="15.75">
      <c r="B89" s="11"/>
      <c r="C89" s="12"/>
      <c r="D89" s="17"/>
      <c r="E89" s="13"/>
      <c r="F89" s="17"/>
      <c r="G89" s="13"/>
      <c r="H89" s="17"/>
      <c r="I89" s="13"/>
      <c r="J89" s="17"/>
      <c r="K89" s="13"/>
      <c r="L89" s="17"/>
      <c r="M89" s="13"/>
      <c r="N89" s="17"/>
      <c r="O89" s="17"/>
      <c r="P89" s="17"/>
    </row>
    <row r="90" spans="3:4" ht="16.5" thickBot="1">
      <c r="C90" s="7" t="s">
        <v>20</v>
      </c>
      <c r="D90" s="8"/>
    </row>
    <row r="91" spans="3:4" ht="16.5" thickBot="1">
      <c r="C91" s="22" t="s">
        <v>58</v>
      </c>
      <c r="D91" s="20">
        <v>0.98</v>
      </c>
    </row>
    <row r="92" spans="3:4" ht="16.5" thickBot="1">
      <c r="C92" s="22" t="s">
        <v>69</v>
      </c>
      <c r="D92" s="21">
        <v>0.956</v>
      </c>
    </row>
    <row r="93" spans="3:4" ht="16.5" thickBot="1">
      <c r="C93" s="22" t="s">
        <v>54</v>
      </c>
      <c r="D93" s="21">
        <v>0.952</v>
      </c>
    </row>
  </sheetData>
  <sheetProtection/>
  <mergeCells count="2">
    <mergeCell ref="B1:P1"/>
    <mergeCell ref="B2:P2"/>
  </mergeCells>
  <printOptions horizontalCentered="1"/>
  <pageMargins left="0" right="0" top="0.03937007874015748" bottom="0.03937007874015748" header="0.5118110236220472" footer="0.5118110236220472"/>
  <pageSetup fitToHeight="2" fitToWidth="2" horizontalDpi="120" verticalDpi="12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pane xSplit="15" ySplit="14" topLeftCell="P15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D15" sqref="D15"/>
    </sheetView>
  </sheetViews>
  <sheetFormatPr defaultColWidth="9.140625" defaultRowHeight="12.75"/>
  <cols>
    <col min="1" max="2" width="5.28125" style="1" customWidth="1"/>
    <col min="3" max="3" width="10.28125" style="2" customWidth="1"/>
    <col min="4" max="4" width="22.28125" style="1" customWidth="1"/>
    <col min="5" max="5" width="8.28125" style="23" customWidth="1"/>
    <col min="6" max="6" width="5.00390625" style="10" bestFit="1" customWidth="1"/>
    <col min="7" max="7" width="6.140625" style="23" customWidth="1"/>
    <col min="8" max="8" width="5.00390625" style="10" bestFit="1" customWidth="1"/>
    <col min="9" max="9" width="9.00390625" style="23" customWidth="1"/>
    <col min="10" max="10" width="5.00390625" style="10" bestFit="1" customWidth="1"/>
    <col min="11" max="11" width="5.57421875" style="23" bestFit="1" customWidth="1"/>
    <col min="12" max="12" width="5.00390625" style="10" bestFit="1" customWidth="1"/>
    <col min="13" max="13" width="6.28125" style="23" customWidth="1"/>
    <col min="14" max="14" width="5.00390625" style="10" bestFit="1" customWidth="1"/>
    <col min="15" max="15" width="8.421875" style="23" customWidth="1"/>
    <col min="16" max="16" width="7.421875" style="23" customWidth="1"/>
    <col min="17" max="17" width="5.00390625" style="23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3:17" ht="15.75">
      <c r="C1" s="28" t="s">
        <v>21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3:17" ht="15.75">
      <c r="C2" s="29" t="s">
        <v>26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4:14" ht="15.75">
      <c r="D3" s="24"/>
      <c r="E3" s="24">
        <v>184</v>
      </c>
      <c r="F3" s="24"/>
      <c r="G3" s="3" t="s">
        <v>22</v>
      </c>
      <c r="H3" s="24"/>
      <c r="I3" s="3" t="s">
        <v>111</v>
      </c>
      <c r="J3" s="24"/>
      <c r="K3" s="3" t="s">
        <v>23</v>
      </c>
      <c r="L3" s="24"/>
      <c r="M3" s="3" t="s">
        <v>24</v>
      </c>
      <c r="N3" s="4"/>
    </row>
    <row r="4" spans="3:17" s="5" customFormat="1" ht="15.75">
      <c r="C4" s="6" t="s">
        <v>0</v>
      </c>
      <c r="D4" s="7" t="s">
        <v>12</v>
      </c>
      <c r="E4" s="8" t="s">
        <v>13</v>
      </c>
      <c r="F4" s="9" t="s">
        <v>17</v>
      </c>
      <c r="G4" s="8" t="s">
        <v>14</v>
      </c>
      <c r="H4" s="9" t="s">
        <v>17</v>
      </c>
      <c r="I4" s="8" t="s">
        <v>9</v>
      </c>
      <c r="J4" s="9" t="s">
        <v>17</v>
      </c>
      <c r="K4" s="8" t="s">
        <v>10</v>
      </c>
      <c r="L4" s="9" t="s">
        <v>17</v>
      </c>
      <c r="M4" s="8" t="s">
        <v>11</v>
      </c>
      <c r="N4" s="9" t="s">
        <v>17</v>
      </c>
      <c r="O4" s="8" t="s">
        <v>8</v>
      </c>
      <c r="P4" s="8" t="s">
        <v>15</v>
      </c>
      <c r="Q4" s="8" t="s">
        <v>16</v>
      </c>
    </row>
    <row r="5" spans="1:17" ht="15.75">
      <c r="A5" s="1">
        <v>1</v>
      </c>
      <c r="B5" s="1" t="s">
        <v>114</v>
      </c>
      <c r="C5" s="6">
        <v>19104916</v>
      </c>
      <c r="D5" s="22" t="s">
        <v>110</v>
      </c>
      <c r="E5" s="8">
        <v>84</v>
      </c>
      <c r="F5" s="9" t="s">
        <v>2</v>
      </c>
      <c r="G5" s="8">
        <v>93</v>
      </c>
      <c r="H5" s="9" t="s">
        <v>25</v>
      </c>
      <c r="I5" s="8">
        <v>61</v>
      </c>
      <c r="J5" s="9" t="s">
        <v>3</v>
      </c>
      <c r="K5" s="8">
        <v>55</v>
      </c>
      <c r="L5" s="9" t="s">
        <v>4</v>
      </c>
      <c r="M5" s="8">
        <v>83</v>
      </c>
      <c r="N5" s="9" t="s">
        <v>2</v>
      </c>
      <c r="O5" s="8">
        <f aca="true" t="shared" si="0" ref="O5:O36">E5+G5+I5+K5+M5</f>
        <v>376</v>
      </c>
      <c r="P5" s="8">
        <f aca="true" t="shared" si="1" ref="P5:P36">O5*100/500</f>
        <v>75.2</v>
      </c>
      <c r="Q5" s="8" t="s">
        <v>18</v>
      </c>
    </row>
    <row r="6" spans="1:17" ht="15.75">
      <c r="A6" s="1">
        <v>2</v>
      </c>
      <c r="B6" s="1" t="s">
        <v>113</v>
      </c>
      <c r="C6" s="6">
        <v>19104875</v>
      </c>
      <c r="D6" s="22" t="s">
        <v>27</v>
      </c>
      <c r="E6" s="8">
        <v>85</v>
      </c>
      <c r="F6" s="9" t="s">
        <v>2</v>
      </c>
      <c r="G6" s="8">
        <v>99</v>
      </c>
      <c r="H6" s="9" t="s">
        <v>25</v>
      </c>
      <c r="I6" s="8">
        <v>91</v>
      </c>
      <c r="J6" s="9" t="s">
        <v>25</v>
      </c>
      <c r="K6" s="8">
        <v>88</v>
      </c>
      <c r="L6" s="9" t="s">
        <v>25</v>
      </c>
      <c r="M6" s="8">
        <v>96</v>
      </c>
      <c r="N6" s="9" t="s">
        <v>25</v>
      </c>
      <c r="O6" s="8">
        <f t="shared" si="0"/>
        <v>459</v>
      </c>
      <c r="P6" s="8">
        <f t="shared" si="1"/>
        <v>91.8</v>
      </c>
      <c r="Q6" s="8" t="s">
        <v>18</v>
      </c>
    </row>
    <row r="7" spans="1:17" ht="15.75">
      <c r="A7" s="1">
        <v>3</v>
      </c>
      <c r="B7" s="1" t="s">
        <v>113</v>
      </c>
      <c r="C7" s="6">
        <v>19104876</v>
      </c>
      <c r="D7" s="22" t="s">
        <v>29</v>
      </c>
      <c r="E7" s="8">
        <v>67</v>
      </c>
      <c r="F7" s="9" t="s">
        <v>5</v>
      </c>
      <c r="G7" s="8">
        <v>81</v>
      </c>
      <c r="H7" s="9" t="s">
        <v>2</v>
      </c>
      <c r="I7" s="8">
        <v>47</v>
      </c>
      <c r="J7" s="9" t="s">
        <v>5</v>
      </c>
      <c r="K7" s="8">
        <v>40</v>
      </c>
      <c r="L7" s="9" t="s">
        <v>6</v>
      </c>
      <c r="M7" s="8">
        <v>70</v>
      </c>
      <c r="N7" s="9" t="s">
        <v>4</v>
      </c>
      <c r="O7" s="8">
        <f t="shared" si="0"/>
        <v>305</v>
      </c>
      <c r="P7" s="8">
        <f t="shared" si="1"/>
        <v>61</v>
      </c>
      <c r="Q7" s="8" t="s">
        <v>18</v>
      </c>
    </row>
    <row r="8" spans="1:17" ht="15.75">
      <c r="A8" s="1">
        <v>4</v>
      </c>
      <c r="B8" s="1" t="s">
        <v>113</v>
      </c>
      <c r="C8" s="6">
        <v>19104877</v>
      </c>
      <c r="D8" s="22" t="s">
        <v>30</v>
      </c>
      <c r="E8" s="8">
        <v>73</v>
      </c>
      <c r="F8" s="9" t="s">
        <v>4</v>
      </c>
      <c r="G8" s="8">
        <v>94</v>
      </c>
      <c r="H8" s="9" t="s">
        <v>2</v>
      </c>
      <c r="I8" s="8">
        <v>52</v>
      </c>
      <c r="J8" s="9" t="s">
        <v>4</v>
      </c>
      <c r="K8" s="8">
        <v>53</v>
      </c>
      <c r="L8" s="9" t="s">
        <v>4</v>
      </c>
      <c r="M8" s="8">
        <v>76</v>
      </c>
      <c r="N8" s="9" t="s">
        <v>3</v>
      </c>
      <c r="O8" s="8">
        <f t="shared" si="0"/>
        <v>348</v>
      </c>
      <c r="P8" s="8">
        <f t="shared" si="1"/>
        <v>69.6</v>
      </c>
      <c r="Q8" s="8" t="s">
        <v>18</v>
      </c>
    </row>
    <row r="9" spans="1:17" ht="15.75">
      <c r="A9" s="1">
        <v>5</v>
      </c>
      <c r="B9" s="1" t="s">
        <v>113</v>
      </c>
      <c r="C9" s="6">
        <v>19104878</v>
      </c>
      <c r="D9" s="22" t="s">
        <v>34</v>
      </c>
      <c r="E9" s="8">
        <v>76</v>
      </c>
      <c r="F9" s="9" t="s">
        <v>3</v>
      </c>
      <c r="G9" s="8">
        <v>87</v>
      </c>
      <c r="H9" s="9" t="s">
        <v>1</v>
      </c>
      <c r="I9" s="8">
        <v>78</v>
      </c>
      <c r="J9" s="9" t="s">
        <v>2</v>
      </c>
      <c r="K9" s="8">
        <v>68</v>
      </c>
      <c r="L9" s="9" t="s">
        <v>2</v>
      </c>
      <c r="M9" s="8">
        <v>72</v>
      </c>
      <c r="N9" s="9" t="s">
        <v>4</v>
      </c>
      <c r="O9" s="8">
        <f t="shared" si="0"/>
        <v>381</v>
      </c>
      <c r="P9" s="8">
        <f t="shared" si="1"/>
        <v>76.2</v>
      </c>
      <c r="Q9" s="8" t="s">
        <v>18</v>
      </c>
    </row>
    <row r="10" spans="1:17" ht="15.75">
      <c r="A10" s="1">
        <v>6</v>
      </c>
      <c r="B10" s="1" t="s">
        <v>113</v>
      </c>
      <c r="C10" s="6">
        <v>19104879</v>
      </c>
      <c r="D10" s="22" t="s">
        <v>35</v>
      </c>
      <c r="E10" s="8">
        <v>75</v>
      </c>
      <c r="F10" s="9" t="s">
        <v>4</v>
      </c>
      <c r="G10" s="8">
        <v>84</v>
      </c>
      <c r="H10" s="9" t="s">
        <v>2</v>
      </c>
      <c r="I10" s="8">
        <v>83</v>
      </c>
      <c r="J10" s="9" t="s">
        <v>1</v>
      </c>
      <c r="K10" s="8">
        <v>84</v>
      </c>
      <c r="L10" s="9" t="s">
        <v>1</v>
      </c>
      <c r="M10" s="8">
        <v>74</v>
      </c>
      <c r="N10" s="9" t="s">
        <v>4</v>
      </c>
      <c r="O10" s="8">
        <f t="shared" si="0"/>
        <v>400</v>
      </c>
      <c r="P10" s="8">
        <f t="shared" si="1"/>
        <v>80</v>
      </c>
      <c r="Q10" s="8" t="s">
        <v>18</v>
      </c>
    </row>
    <row r="11" spans="1:17" ht="15.75">
      <c r="A11" s="1">
        <v>7</v>
      </c>
      <c r="B11" s="1" t="s">
        <v>113</v>
      </c>
      <c r="C11" s="6">
        <v>19104880</v>
      </c>
      <c r="D11" s="22" t="s">
        <v>37</v>
      </c>
      <c r="E11" s="8">
        <v>86</v>
      </c>
      <c r="F11" s="9" t="s">
        <v>1</v>
      </c>
      <c r="G11" s="8">
        <v>94</v>
      </c>
      <c r="H11" s="9" t="s">
        <v>25</v>
      </c>
      <c r="I11" s="8">
        <v>90</v>
      </c>
      <c r="J11" s="9" t="s">
        <v>1</v>
      </c>
      <c r="K11" s="8">
        <v>96</v>
      </c>
      <c r="L11" s="9" t="s">
        <v>25</v>
      </c>
      <c r="M11" s="8">
        <v>95</v>
      </c>
      <c r="N11" s="9" t="s">
        <v>25</v>
      </c>
      <c r="O11" s="8">
        <f t="shared" si="0"/>
        <v>461</v>
      </c>
      <c r="P11" s="8">
        <f t="shared" si="1"/>
        <v>92.2</v>
      </c>
      <c r="Q11" s="8" t="s">
        <v>18</v>
      </c>
    </row>
    <row r="12" spans="1:17" ht="15.75">
      <c r="A12" s="1">
        <v>8</v>
      </c>
      <c r="B12" s="1" t="s">
        <v>113</v>
      </c>
      <c r="C12" s="6">
        <v>19104881</v>
      </c>
      <c r="D12" s="22" t="s">
        <v>39</v>
      </c>
      <c r="E12" s="8">
        <v>69</v>
      </c>
      <c r="F12" s="9" t="s">
        <v>4</v>
      </c>
      <c r="G12" s="8">
        <v>94</v>
      </c>
      <c r="H12" s="9" t="s">
        <v>25</v>
      </c>
      <c r="I12" s="8">
        <v>64</v>
      </c>
      <c r="J12" s="9" t="s">
        <v>3</v>
      </c>
      <c r="K12" s="8">
        <v>74</v>
      </c>
      <c r="L12" s="9" t="s">
        <v>2</v>
      </c>
      <c r="M12" s="8">
        <v>83</v>
      </c>
      <c r="N12" s="9" t="s">
        <v>2</v>
      </c>
      <c r="O12" s="8">
        <f t="shared" si="0"/>
        <v>384</v>
      </c>
      <c r="P12" s="8">
        <f t="shared" si="1"/>
        <v>76.8</v>
      </c>
      <c r="Q12" s="8" t="s">
        <v>18</v>
      </c>
    </row>
    <row r="13" spans="1:17" ht="15.75">
      <c r="A13" s="1">
        <v>9</v>
      </c>
      <c r="B13" s="1" t="s">
        <v>113</v>
      </c>
      <c r="C13" s="6">
        <v>19104882</v>
      </c>
      <c r="D13" s="22" t="s">
        <v>41</v>
      </c>
      <c r="E13" s="8">
        <v>88</v>
      </c>
      <c r="F13" s="9" t="s">
        <v>1</v>
      </c>
      <c r="G13" s="8">
        <v>92</v>
      </c>
      <c r="H13" s="9" t="s">
        <v>25</v>
      </c>
      <c r="I13" s="8">
        <v>70</v>
      </c>
      <c r="J13" s="9" t="s">
        <v>2</v>
      </c>
      <c r="K13" s="8">
        <v>80</v>
      </c>
      <c r="L13" s="9" t="s">
        <v>1</v>
      </c>
      <c r="M13" s="8">
        <v>96</v>
      </c>
      <c r="N13" s="9" t="s">
        <v>25</v>
      </c>
      <c r="O13" s="8">
        <f t="shared" si="0"/>
        <v>426</v>
      </c>
      <c r="P13" s="8">
        <f t="shared" si="1"/>
        <v>85.2</v>
      </c>
      <c r="Q13" s="8" t="s">
        <v>18</v>
      </c>
    </row>
    <row r="14" spans="1:17" ht="15.75">
      <c r="A14" s="1">
        <v>10</v>
      </c>
      <c r="B14" s="1" t="s">
        <v>113</v>
      </c>
      <c r="C14" s="6">
        <v>19104883</v>
      </c>
      <c r="D14" s="22" t="s">
        <v>45</v>
      </c>
      <c r="E14" s="8">
        <v>61</v>
      </c>
      <c r="F14" s="9" t="s">
        <v>5</v>
      </c>
      <c r="G14" s="8">
        <v>74</v>
      </c>
      <c r="H14" s="9" t="s">
        <v>3</v>
      </c>
      <c r="I14" s="8">
        <v>51</v>
      </c>
      <c r="J14" s="9" t="s">
        <v>4</v>
      </c>
      <c r="K14" s="8">
        <v>44</v>
      </c>
      <c r="L14" s="9" t="s">
        <v>5</v>
      </c>
      <c r="M14" s="8">
        <v>68</v>
      </c>
      <c r="N14" s="9" t="s">
        <v>4</v>
      </c>
      <c r="O14" s="8">
        <f t="shared" si="0"/>
        <v>298</v>
      </c>
      <c r="P14" s="8">
        <f t="shared" si="1"/>
        <v>59.6</v>
      </c>
      <c r="Q14" s="8" t="s">
        <v>19</v>
      </c>
    </row>
    <row r="15" spans="1:17" ht="15.75">
      <c r="A15" s="1">
        <v>11</v>
      </c>
      <c r="B15" s="1" t="s">
        <v>113</v>
      </c>
      <c r="C15" s="6">
        <v>19104884</v>
      </c>
      <c r="D15" s="22" t="s">
        <v>46</v>
      </c>
      <c r="E15" s="8">
        <v>83</v>
      </c>
      <c r="F15" s="9" t="s">
        <v>2</v>
      </c>
      <c r="G15" s="8">
        <v>92</v>
      </c>
      <c r="H15" s="9" t="s">
        <v>25</v>
      </c>
      <c r="I15" s="8">
        <v>76</v>
      </c>
      <c r="J15" s="9" t="s">
        <v>2</v>
      </c>
      <c r="K15" s="8">
        <v>60</v>
      </c>
      <c r="L15" s="9" t="s">
        <v>3</v>
      </c>
      <c r="M15" s="8">
        <v>76</v>
      </c>
      <c r="N15" s="9" t="s">
        <v>3</v>
      </c>
      <c r="O15" s="8">
        <f t="shared" si="0"/>
        <v>387</v>
      </c>
      <c r="P15" s="8">
        <f t="shared" si="1"/>
        <v>77.4</v>
      </c>
      <c r="Q15" s="8" t="s">
        <v>18</v>
      </c>
    </row>
    <row r="16" spans="1:17" ht="15.75">
      <c r="A16" s="1">
        <v>12</v>
      </c>
      <c r="B16" s="1" t="s">
        <v>113</v>
      </c>
      <c r="C16" s="6">
        <v>19104885</v>
      </c>
      <c r="D16" s="22" t="s">
        <v>47</v>
      </c>
      <c r="E16" s="8">
        <v>63</v>
      </c>
      <c r="F16" s="9" t="s">
        <v>5</v>
      </c>
      <c r="G16" s="8">
        <v>80</v>
      </c>
      <c r="H16" s="9" t="s">
        <v>2</v>
      </c>
      <c r="I16" s="8">
        <v>48</v>
      </c>
      <c r="J16" s="9" t="s">
        <v>5</v>
      </c>
      <c r="K16" s="8">
        <v>41</v>
      </c>
      <c r="L16" s="9" t="s">
        <v>6</v>
      </c>
      <c r="M16" s="8">
        <v>67</v>
      </c>
      <c r="N16" s="9" t="s">
        <v>4</v>
      </c>
      <c r="O16" s="8">
        <f t="shared" si="0"/>
        <v>299</v>
      </c>
      <c r="P16" s="8">
        <f t="shared" si="1"/>
        <v>59.8</v>
      </c>
      <c r="Q16" s="8" t="s">
        <v>19</v>
      </c>
    </row>
    <row r="17" spans="1:17" ht="15.75">
      <c r="A17" s="1">
        <v>13</v>
      </c>
      <c r="B17" s="1" t="s">
        <v>113</v>
      </c>
      <c r="C17" s="6">
        <v>19104886</v>
      </c>
      <c r="D17" s="22" t="s">
        <v>52</v>
      </c>
      <c r="E17" s="8">
        <v>84</v>
      </c>
      <c r="F17" s="9" t="s">
        <v>2</v>
      </c>
      <c r="G17" s="8">
        <v>92</v>
      </c>
      <c r="H17" s="9" t="s">
        <v>25</v>
      </c>
      <c r="I17" s="8">
        <v>68</v>
      </c>
      <c r="J17" s="9" t="s">
        <v>3</v>
      </c>
      <c r="K17" s="8">
        <v>72</v>
      </c>
      <c r="L17" s="9" t="s">
        <v>2</v>
      </c>
      <c r="M17" s="8">
        <v>95</v>
      </c>
      <c r="N17" s="9" t="s">
        <v>25</v>
      </c>
      <c r="O17" s="8">
        <f t="shared" si="0"/>
        <v>411</v>
      </c>
      <c r="P17" s="8">
        <f t="shared" si="1"/>
        <v>82.2</v>
      </c>
      <c r="Q17" s="8" t="s">
        <v>18</v>
      </c>
    </row>
    <row r="18" spans="1:17" ht="15.75">
      <c r="A18" s="1">
        <v>14</v>
      </c>
      <c r="B18" s="1" t="s">
        <v>113</v>
      </c>
      <c r="C18" s="6">
        <v>19104887</v>
      </c>
      <c r="D18" s="22" t="s">
        <v>53</v>
      </c>
      <c r="E18" s="8">
        <v>84</v>
      </c>
      <c r="F18" s="9" t="s">
        <v>2</v>
      </c>
      <c r="G18" s="8">
        <v>94</v>
      </c>
      <c r="H18" s="9" t="s">
        <v>25</v>
      </c>
      <c r="I18" s="8">
        <v>75</v>
      </c>
      <c r="J18" s="9" t="s">
        <v>2</v>
      </c>
      <c r="K18" s="8">
        <v>78</v>
      </c>
      <c r="L18" s="9" t="s">
        <v>1</v>
      </c>
      <c r="M18" s="8">
        <v>98</v>
      </c>
      <c r="N18" s="9" t="s">
        <v>25</v>
      </c>
      <c r="O18" s="8">
        <f t="shared" si="0"/>
        <v>429</v>
      </c>
      <c r="P18" s="8">
        <f t="shared" si="1"/>
        <v>85.8</v>
      </c>
      <c r="Q18" s="8" t="s">
        <v>18</v>
      </c>
    </row>
    <row r="19" spans="1:17" ht="15.75">
      <c r="A19" s="1">
        <v>15</v>
      </c>
      <c r="B19" s="1" t="s">
        <v>113</v>
      </c>
      <c r="C19" s="6">
        <v>19104888</v>
      </c>
      <c r="D19" s="22" t="s">
        <v>55</v>
      </c>
      <c r="E19" s="8">
        <v>71</v>
      </c>
      <c r="F19" s="9" t="s">
        <v>4</v>
      </c>
      <c r="G19" s="8">
        <v>85</v>
      </c>
      <c r="H19" s="9" t="s">
        <v>1</v>
      </c>
      <c r="I19" s="8">
        <v>53</v>
      </c>
      <c r="J19" s="9" t="s">
        <v>4</v>
      </c>
      <c r="K19" s="8">
        <v>56</v>
      </c>
      <c r="L19" s="9" t="s">
        <v>4</v>
      </c>
      <c r="M19" s="8">
        <v>86</v>
      </c>
      <c r="N19" s="9" t="s">
        <v>2</v>
      </c>
      <c r="O19" s="8">
        <f t="shared" si="0"/>
        <v>351</v>
      </c>
      <c r="P19" s="8">
        <f t="shared" si="1"/>
        <v>70.2</v>
      </c>
      <c r="Q19" s="8" t="s">
        <v>18</v>
      </c>
    </row>
    <row r="20" spans="1:17" ht="15.75">
      <c r="A20" s="1">
        <v>16</v>
      </c>
      <c r="B20" s="1" t="s">
        <v>113</v>
      </c>
      <c r="C20" s="6">
        <v>19104889</v>
      </c>
      <c r="D20" s="22" t="s">
        <v>56</v>
      </c>
      <c r="E20" s="8">
        <v>85</v>
      </c>
      <c r="F20" s="9" t="s">
        <v>2</v>
      </c>
      <c r="G20" s="8">
        <v>98</v>
      </c>
      <c r="H20" s="9" t="s">
        <v>25</v>
      </c>
      <c r="I20" s="8">
        <v>83</v>
      </c>
      <c r="J20" s="9" t="s">
        <v>1</v>
      </c>
      <c r="K20" s="8">
        <v>82</v>
      </c>
      <c r="L20" s="9" t="s">
        <v>1</v>
      </c>
      <c r="M20" s="8">
        <v>97</v>
      </c>
      <c r="N20" s="9" t="s">
        <v>25</v>
      </c>
      <c r="O20" s="8">
        <f t="shared" si="0"/>
        <v>445</v>
      </c>
      <c r="P20" s="8">
        <f t="shared" si="1"/>
        <v>89</v>
      </c>
      <c r="Q20" s="8" t="s">
        <v>18</v>
      </c>
    </row>
    <row r="21" spans="1:17" ht="15.75">
      <c r="A21" s="1">
        <v>17</v>
      </c>
      <c r="B21" s="1" t="s">
        <v>113</v>
      </c>
      <c r="C21" s="6">
        <v>19104890</v>
      </c>
      <c r="D21" s="22" t="s">
        <v>57</v>
      </c>
      <c r="E21" s="8">
        <v>48</v>
      </c>
      <c r="F21" s="9" t="s">
        <v>7</v>
      </c>
      <c r="G21" s="8">
        <v>72</v>
      </c>
      <c r="H21" s="9" t="s">
        <v>4</v>
      </c>
      <c r="I21" s="8">
        <v>50</v>
      </c>
      <c r="J21" s="9" t="s">
        <v>5</v>
      </c>
      <c r="K21" s="8">
        <v>37</v>
      </c>
      <c r="L21" s="9" t="s">
        <v>6</v>
      </c>
      <c r="M21" s="8">
        <v>66</v>
      </c>
      <c r="N21" s="9" t="s">
        <v>5</v>
      </c>
      <c r="O21" s="8">
        <f t="shared" si="0"/>
        <v>273</v>
      </c>
      <c r="P21" s="8">
        <f t="shared" si="1"/>
        <v>54.6</v>
      </c>
      <c r="Q21" s="8" t="s">
        <v>19</v>
      </c>
    </row>
    <row r="22" spans="1:17" ht="15.75">
      <c r="A22" s="1">
        <v>18</v>
      </c>
      <c r="B22" s="1" t="s">
        <v>113</v>
      </c>
      <c r="C22" s="6">
        <v>19104891</v>
      </c>
      <c r="D22" s="22" t="s">
        <v>58</v>
      </c>
      <c r="E22" s="8">
        <v>96</v>
      </c>
      <c r="F22" s="9" t="s">
        <v>25</v>
      </c>
      <c r="G22" s="8">
        <v>99</v>
      </c>
      <c r="H22" s="9" t="s">
        <v>25</v>
      </c>
      <c r="I22" s="8">
        <v>99</v>
      </c>
      <c r="J22" s="9" t="s">
        <v>25</v>
      </c>
      <c r="K22" s="8">
        <v>96</v>
      </c>
      <c r="L22" s="9" t="s">
        <v>25</v>
      </c>
      <c r="M22" s="14">
        <v>100</v>
      </c>
      <c r="N22" s="9" t="s">
        <v>25</v>
      </c>
      <c r="O22" s="8">
        <f t="shared" si="0"/>
        <v>490</v>
      </c>
      <c r="P22" s="8">
        <f t="shared" si="1"/>
        <v>98</v>
      </c>
      <c r="Q22" s="8" t="s">
        <v>18</v>
      </c>
    </row>
    <row r="23" spans="1:17" ht="15.75">
      <c r="A23" s="1">
        <v>19</v>
      </c>
      <c r="B23" s="1" t="s">
        <v>113</v>
      </c>
      <c r="C23" s="6">
        <v>19104892</v>
      </c>
      <c r="D23" s="22" t="s">
        <v>59</v>
      </c>
      <c r="E23" s="8">
        <v>81</v>
      </c>
      <c r="F23" s="9" t="s">
        <v>2</v>
      </c>
      <c r="G23" s="8">
        <v>90</v>
      </c>
      <c r="H23" s="9" t="s">
        <v>1</v>
      </c>
      <c r="I23" s="8">
        <v>80</v>
      </c>
      <c r="J23" s="9" t="s">
        <v>2</v>
      </c>
      <c r="K23" s="8">
        <v>37</v>
      </c>
      <c r="L23" s="9" t="s">
        <v>6</v>
      </c>
      <c r="M23" s="8">
        <v>81</v>
      </c>
      <c r="N23" s="9" t="s">
        <v>3</v>
      </c>
      <c r="O23" s="8">
        <f t="shared" si="0"/>
        <v>369</v>
      </c>
      <c r="P23" s="8">
        <f t="shared" si="1"/>
        <v>73.8</v>
      </c>
      <c r="Q23" s="8" t="s">
        <v>18</v>
      </c>
    </row>
    <row r="24" spans="1:17" ht="15.75">
      <c r="A24" s="1">
        <v>20</v>
      </c>
      <c r="B24" s="1" t="s">
        <v>113</v>
      </c>
      <c r="C24" s="6">
        <v>19104893</v>
      </c>
      <c r="D24" s="22" t="s">
        <v>60</v>
      </c>
      <c r="E24" s="8">
        <v>50</v>
      </c>
      <c r="F24" s="9" t="s">
        <v>6</v>
      </c>
      <c r="G24" s="8">
        <v>86</v>
      </c>
      <c r="H24" s="9" t="s">
        <v>1</v>
      </c>
      <c r="I24" s="8">
        <v>71</v>
      </c>
      <c r="J24" s="9" t="s">
        <v>2</v>
      </c>
      <c r="K24" s="8">
        <v>40</v>
      </c>
      <c r="L24" s="9" t="s">
        <v>6</v>
      </c>
      <c r="M24" s="8">
        <v>65</v>
      </c>
      <c r="N24" s="9" t="s">
        <v>5</v>
      </c>
      <c r="O24" s="8">
        <f t="shared" si="0"/>
        <v>312</v>
      </c>
      <c r="P24" s="8">
        <f t="shared" si="1"/>
        <v>62.4</v>
      </c>
      <c r="Q24" s="8" t="s">
        <v>18</v>
      </c>
    </row>
    <row r="25" spans="1:17" ht="15.75">
      <c r="A25" s="1">
        <v>21</v>
      </c>
      <c r="B25" s="1" t="s">
        <v>113</v>
      </c>
      <c r="C25" s="6">
        <v>19104894</v>
      </c>
      <c r="D25" s="22" t="s">
        <v>62</v>
      </c>
      <c r="E25" s="8">
        <v>60</v>
      </c>
      <c r="F25" s="9" t="s">
        <v>6</v>
      </c>
      <c r="G25" s="8">
        <v>75</v>
      </c>
      <c r="H25" s="9" t="s">
        <v>3</v>
      </c>
      <c r="I25" s="8">
        <v>66</v>
      </c>
      <c r="J25" s="9" t="s">
        <v>3</v>
      </c>
      <c r="K25" s="8">
        <v>36</v>
      </c>
      <c r="L25" s="9" t="s">
        <v>6</v>
      </c>
      <c r="M25" s="8">
        <v>58</v>
      </c>
      <c r="N25" s="9" t="s">
        <v>6</v>
      </c>
      <c r="O25" s="8">
        <f t="shared" si="0"/>
        <v>295</v>
      </c>
      <c r="P25" s="8">
        <f t="shared" si="1"/>
        <v>59</v>
      </c>
      <c r="Q25" s="8" t="s">
        <v>19</v>
      </c>
    </row>
    <row r="26" spans="1:17" ht="15.75">
      <c r="A26" s="1">
        <v>22</v>
      </c>
      <c r="B26" s="1" t="s">
        <v>113</v>
      </c>
      <c r="C26" s="6">
        <v>19104895</v>
      </c>
      <c r="D26" s="22" t="s">
        <v>65</v>
      </c>
      <c r="E26" s="8">
        <v>79</v>
      </c>
      <c r="F26" s="9" t="s">
        <v>3</v>
      </c>
      <c r="G26" s="8">
        <v>79</v>
      </c>
      <c r="H26" s="9" t="s">
        <v>3</v>
      </c>
      <c r="I26" s="8">
        <v>56</v>
      </c>
      <c r="J26" s="9" t="s">
        <v>4</v>
      </c>
      <c r="K26" s="8">
        <v>47</v>
      </c>
      <c r="L26" s="9" t="s">
        <v>5</v>
      </c>
      <c r="M26" s="8">
        <v>70</v>
      </c>
      <c r="N26" s="9" t="s">
        <v>4</v>
      </c>
      <c r="O26" s="8">
        <f t="shared" si="0"/>
        <v>331</v>
      </c>
      <c r="P26" s="8">
        <f t="shared" si="1"/>
        <v>66.2</v>
      </c>
      <c r="Q26" s="8" t="s">
        <v>18</v>
      </c>
    </row>
    <row r="27" spans="1:17" ht="15.75">
      <c r="A27" s="1">
        <v>23</v>
      </c>
      <c r="B27" s="1" t="s">
        <v>113</v>
      </c>
      <c r="C27" s="6">
        <v>19104896</v>
      </c>
      <c r="D27" s="22" t="s">
        <v>66</v>
      </c>
      <c r="E27" s="8">
        <v>78</v>
      </c>
      <c r="F27" s="9" t="s">
        <v>3</v>
      </c>
      <c r="G27" s="8">
        <v>98</v>
      </c>
      <c r="H27" s="9" t="s">
        <v>25</v>
      </c>
      <c r="I27" s="8">
        <v>88</v>
      </c>
      <c r="J27" s="9" t="s">
        <v>1</v>
      </c>
      <c r="K27" s="8">
        <v>80</v>
      </c>
      <c r="L27" s="9" t="s">
        <v>1</v>
      </c>
      <c r="M27" s="8">
        <v>90</v>
      </c>
      <c r="N27" s="9" t="s">
        <v>1</v>
      </c>
      <c r="O27" s="8">
        <f t="shared" si="0"/>
        <v>434</v>
      </c>
      <c r="P27" s="8">
        <f t="shared" si="1"/>
        <v>86.8</v>
      </c>
      <c r="Q27" s="8" t="s">
        <v>18</v>
      </c>
    </row>
    <row r="28" spans="1:17" ht="15.75">
      <c r="A28" s="1">
        <v>24</v>
      </c>
      <c r="B28" s="1" t="s">
        <v>113</v>
      </c>
      <c r="C28" s="6">
        <v>19104897</v>
      </c>
      <c r="D28" s="22" t="s">
        <v>69</v>
      </c>
      <c r="E28" s="8">
        <v>94</v>
      </c>
      <c r="F28" s="9" t="s">
        <v>25</v>
      </c>
      <c r="G28" s="8">
        <v>98</v>
      </c>
      <c r="H28" s="9" t="s">
        <v>25</v>
      </c>
      <c r="I28" s="8">
        <v>97</v>
      </c>
      <c r="J28" s="9" t="s">
        <v>25</v>
      </c>
      <c r="K28" s="8">
        <v>89</v>
      </c>
      <c r="L28" s="9" t="s">
        <v>25</v>
      </c>
      <c r="M28" s="14">
        <v>100</v>
      </c>
      <c r="N28" s="9" t="s">
        <v>25</v>
      </c>
      <c r="O28" s="8">
        <f t="shared" si="0"/>
        <v>478</v>
      </c>
      <c r="P28" s="8">
        <f t="shared" si="1"/>
        <v>95.6</v>
      </c>
      <c r="Q28" s="8" t="s">
        <v>18</v>
      </c>
    </row>
    <row r="29" spans="1:17" ht="15.75">
      <c r="A29" s="1">
        <v>25</v>
      </c>
      <c r="B29" s="1" t="s">
        <v>113</v>
      </c>
      <c r="C29" s="6">
        <v>19104898</v>
      </c>
      <c r="D29" s="22" t="s">
        <v>73</v>
      </c>
      <c r="E29" s="8">
        <v>92</v>
      </c>
      <c r="F29" s="9" t="s">
        <v>25</v>
      </c>
      <c r="G29" s="8">
        <v>96</v>
      </c>
      <c r="H29" s="9" t="s">
        <v>25</v>
      </c>
      <c r="I29" s="8">
        <v>81</v>
      </c>
      <c r="J29" s="9" t="s">
        <v>1</v>
      </c>
      <c r="K29" s="8">
        <v>77</v>
      </c>
      <c r="L29" s="9" t="s">
        <v>1</v>
      </c>
      <c r="M29" s="8">
        <v>96</v>
      </c>
      <c r="N29" s="9" t="s">
        <v>25</v>
      </c>
      <c r="O29" s="8">
        <f t="shared" si="0"/>
        <v>442</v>
      </c>
      <c r="P29" s="8">
        <f t="shared" si="1"/>
        <v>88.4</v>
      </c>
      <c r="Q29" s="8" t="s">
        <v>18</v>
      </c>
    </row>
    <row r="30" spans="1:17" ht="15.75">
      <c r="A30" s="1">
        <v>26</v>
      </c>
      <c r="B30" s="1" t="s">
        <v>113</v>
      </c>
      <c r="C30" s="6">
        <v>19104899</v>
      </c>
      <c r="D30" s="22" t="s">
        <v>74</v>
      </c>
      <c r="E30" s="8">
        <v>72</v>
      </c>
      <c r="F30" s="9" t="s">
        <v>4</v>
      </c>
      <c r="G30" s="8">
        <v>87</v>
      </c>
      <c r="H30" s="9" t="s">
        <v>1</v>
      </c>
      <c r="I30" s="8">
        <v>85</v>
      </c>
      <c r="J30" s="9" t="s">
        <v>1</v>
      </c>
      <c r="K30" s="8">
        <v>78</v>
      </c>
      <c r="L30" s="9" t="s">
        <v>1</v>
      </c>
      <c r="M30" s="8">
        <v>89</v>
      </c>
      <c r="N30" s="9" t="s">
        <v>1</v>
      </c>
      <c r="O30" s="8">
        <f t="shared" si="0"/>
        <v>411</v>
      </c>
      <c r="P30" s="8">
        <f t="shared" si="1"/>
        <v>82.2</v>
      </c>
      <c r="Q30" s="8" t="s">
        <v>18</v>
      </c>
    </row>
    <row r="31" spans="1:17" ht="15.75">
      <c r="A31" s="1">
        <v>27</v>
      </c>
      <c r="B31" s="1" t="s">
        <v>113</v>
      </c>
      <c r="C31" s="6">
        <v>19104900</v>
      </c>
      <c r="D31" s="22" t="s">
        <v>77</v>
      </c>
      <c r="E31" s="8">
        <v>56</v>
      </c>
      <c r="F31" s="9" t="s">
        <v>6</v>
      </c>
      <c r="G31" s="8">
        <v>70</v>
      </c>
      <c r="H31" s="9" t="s">
        <v>4</v>
      </c>
      <c r="I31" s="8">
        <v>39</v>
      </c>
      <c r="J31" s="9" t="s">
        <v>6</v>
      </c>
      <c r="K31" s="8">
        <v>33</v>
      </c>
      <c r="L31" s="9" t="s">
        <v>7</v>
      </c>
      <c r="M31" s="8">
        <v>57</v>
      </c>
      <c r="N31" s="9" t="s">
        <v>6</v>
      </c>
      <c r="O31" s="8">
        <f t="shared" si="0"/>
        <v>255</v>
      </c>
      <c r="P31" s="8">
        <f t="shared" si="1"/>
        <v>51</v>
      </c>
      <c r="Q31" s="8" t="s">
        <v>19</v>
      </c>
    </row>
    <row r="32" spans="1:17" ht="15.75">
      <c r="A32" s="1">
        <v>28</v>
      </c>
      <c r="B32" s="1" t="s">
        <v>113</v>
      </c>
      <c r="C32" s="6">
        <v>19104901</v>
      </c>
      <c r="D32" s="22" t="s">
        <v>78</v>
      </c>
      <c r="E32" s="8">
        <v>47</v>
      </c>
      <c r="F32" s="9" t="s">
        <v>7</v>
      </c>
      <c r="G32" s="8">
        <v>65</v>
      </c>
      <c r="H32" s="9" t="s">
        <v>5</v>
      </c>
      <c r="I32" s="8">
        <v>37</v>
      </c>
      <c r="J32" s="9" t="s">
        <v>6</v>
      </c>
      <c r="K32" s="8">
        <v>40</v>
      </c>
      <c r="L32" s="9" t="s">
        <v>6</v>
      </c>
      <c r="M32" s="8">
        <v>50</v>
      </c>
      <c r="N32" s="9" t="s">
        <v>6</v>
      </c>
      <c r="O32" s="8">
        <f t="shared" si="0"/>
        <v>239</v>
      </c>
      <c r="P32" s="8">
        <f t="shared" si="1"/>
        <v>47.8</v>
      </c>
      <c r="Q32" s="8" t="s">
        <v>112</v>
      </c>
    </row>
    <row r="33" spans="1:17" ht="15.75">
      <c r="A33" s="1">
        <v>29</v>
      </c>
      <c r="B33" s="1" t="s">
        <v>113</v>
      </c>
      <c r="C33" s="6">
        <v>19104902</v>
      </c>
      <c r="D33" s="22" t="s">
        <v>79</v>
      </c>
      <c r="E33" s="8">
        <v>87</v>
      </c>
      <c r="F33" s="9" t="s">
        <v>1</v>
      </c>
      <c r="G33" s="14">
        <v>100</v>
      </c>
      <c r="H33" s="9" t="s">
        <v>25</v>
      </c>
      <c r="I33" s="8">
        <v>91</v>
      </c>
      <c r="J33" s="9" t="s">
        <v>25</v>
      </c>
      <c r="K33" s="8">
        <v>82</v>
      </c>
      <c r="L33" s="9" t="s">
        <v>1</v>
      </c>
      <c r="M33" s="8">
        <v>97</v>
      </c>
      <c r="N33" s="9" t="s">
        <v>25</v>
      </c>
      <c r="O33" s="8">
        <f t="shared" si="0"/>
        <v>457</v>
      </c>
      <c r="P33" s="8">
        <f t="shared" si="1"/>
        <v>91.4</v>
      </c>
      <c r="Q33" s="8" t="s">
        <v>18</v>
      </c>
    </row>
    <row r="34" spans="1:17" ht="15.75">
      <c r="A34" s="1">
        <v>30</v>
      </c>
      <c r="B34" s="1" t="s">
        <v>113</v>
      </c>
      <c r="C34" s="6">
        <v>19104903</v>
      </c>
      <c r="D34" s="22" t="s">
        <v>80</v>
      </c>
      <c r="E34" s="8">
        <v>59</v>
      </c>
      <c r="F34" s="9" t="s">
        <v>6</v>
      </c>
      <c r="G34" s="8">
        <v>92</v>
      </c>
      <c r="H34" s="9" t="s">
        <v>25</v>
      </c>
      <c r="I34" s="8">
        <v>77</v>
      </c>
      <c r="J34" s="9" t="s">
        <v>2</v>
      </c>
      <c r="K34" s="8">
        <v>64</v>
      </c>
      <c r="L34" s="9" t="s">
        <v>3</v>
      </c>
      <c r="M34" s="8">
        <v>74</v>
      </c>
      <c r="N34" s="9" t="s">
        <v>4</v>
      </c>
      <c r="O34" s="8">
        <f t="shared" si="0"/>
        <v>366</v>
      </c>
      <c r="P34" s="8">
        <f t="shared" si="1"/>
        <v>73.2</v>
      </c>
      <c r="Q34" s="8" t="s">
        <v>18</v>
      </c>
    </row>
    <row r="35" spans="1:17" ht="15.75">
      <c r="A35" s="1">
        <v>31</v>
      </c>
      <c r="B35" s="1" t="s">
        <v>113</v>
      </c>
      <c r="C35" s="6">
        <v>19104904</v>
      </c>
      <c r="D35" s="22" t="s">
        <v>82</v>
      </c>
      <c r="E35" s="8">
        <v>86</v>
      </c>
      <c r="F35" s="9" t="s">
        <v>1</v>
      </c>
      <c r="G35" s="8">
        <v>91</v>
      </c>
      <c r="H35" s="9" t="s">
        <v>25</v>
      </c>
      <c r="I35" s="8">
        <v>82</v>
      </c>
      <c r="J35" s="9" t="s">
        <v>1</v>
      </c>
      <c r="K35" s="8">
        <v>63</v>
      </c>
      <c r="L35" s="9" t="s">
        <v>3</v>
      </c>
      <c r="M35" s="8">
        <v>77</v>
      </c>
      <c r="N35" s="9" t="s">
        <v>3</v>
      </c>
      <c r="O35" s="8">
        <f t="shared" si="0"/>
        <v>399</v>
      </c>
      <c r="P35" s="8">
        <f t="shared" si="1"/>
        <v>79.8</v>
      </c>
      <c r="Q35" s="8" t="s">
        <v>18</v>
      </c>
    </row>
    <row r="36" spans="1:17" ht="15.75">
      <c r="A36" s="1">
        <v>32</v>
      </c>
      <c r="B36" s="1" t="s">
        <v>113</v>
      </c>
      <c r="C36" s="6">
        <v>19104905</v>
      </c>
      <c r="D36" s="22" t="s">
        <v>83</v>
      </c>
      <c r="E36" s="8">
        <v>62</v>
      </c>
      <c r="F36" s="9" t="s">
        <v>5</v>
      </c>
      <c r="G36" s="8">
        <v>91</v>
      </c>
      <c r="H36" s="9" t="s">
        <v>25</v>
      </c>
      <c r="I36" s="8">
        <v>90</v>
      </c>
      <c r="J36" s="9" t="s">
        <v>1</v>
      </c>
      <c r="K36" s="8">
        <v>50</v>
      </c>
      <c r="L36" s="9" t="s">
        <v>4</v>
      </c>
      <c r="M36" s="8">
        <v>66</v>
      </c>
      <c r="N36" s="9" t="s">
        <v>5</v>
      </c>
      <c r="O36" s="8">
        <f t="shared" si="0"/>
        <v>359</v>
      </c>
      <c r="P36" s="8">
        <f t="shared" si="1"/>
        <v>71.8</v>
      </c>
      <c r="Q36" s="8" t="s">
        <v>18</v>
      </c>
    </row>
    <row r="37" spans="1:17" ht="15.75">
      <c r="A37" s="1">
        <v>33</v>
      </c>
      <c r="B37" s="1" t="s">
        <v>113</v>
      </c>
      <c r="C37" s="6">
        <v>19104906</v>
      </c>
      <c r="D37" s="22" t="s">
        <v>85</v>
      </c>
      <c r="E37" s="8">
        <v>89</v>
      </c>
      <c r="F37" s="9" t="s">
        <v>1</v>
      </c>
      <c r="G37" s="8">
        <v>96</v>
      </c>
      <c r="H37" s="9" t="s">
        <v>25</v>
      </c>
      <c r="I37" s="8">
        <v>94</v>
      </c>
      <c r="J37" s="9" t="s">
        <v>25</v>
      </c>
      <c r="K37" s="8">
        <v>75</v>
      </c>
      <c r="L37" s="9" t="s">
        <v>1</v>
      </c>
      <c r="M37" s="8">
        <v>92</v>
      </c>
      <c r="N37" s="9" t="s">
        <v>1</v>
      </c>
      <c r="O37" s="8">
        <f aca="true" t="shared" si="2" ref="O37:O68">E37+G37+I37+K37+M37</f>
        <v>446</v>
      </c>
      <c r="P37" s="8">
        <f aca="true" t="shared" si="3" ref="P37:P68">O37*100/500</f>
        <v>89.2</v>
      </c>
      <c r="Q37" s="8" t="s">
        <v>18</v>
      </c>
    </row>
    <row r="38" spans="1:17" ht="15.75">
      <c r="A38" s="1">
        <v>34</v>
      </c>
      <c r="B38" s="1" t="s">
        <v>113</v>
      </c>
      <c r="C38" s="6">
        <v>19104907</v>
      </c>
      <c r="D38" s="22" t="s">
        <v>86</v>
      </c>
      <c r="E38" s="8">
        <v>63</v>
      </c>
      <c r="F38" s="9" t="s">
        <v>5</v>
      </c>
      <c r="G38" s="8">
        <v>80</v>
      </c>
      <c r="H38" s="9" t="s">
        <v>2</v>
      </c>
      <c r="I38" s="8">
        <v>63</v>
      </c>
      <c r="J38" s="9" t="s">
        <v>3</v>
      </c>
      <c r="K38" s="8">
        <v>51</v>
      </c>
      <c r="L38" s="9" t="s">
        <v>4</v>
      </c>
      <c r="M38" s="8">
        <v>53</v>
      </c>
      <c r="N38" s="9" t="s">
        <v>6</v>
      </c>
      <c r="O38" s="8">
        <f t="shared" si="2"/>
        <v>310</v>
      </c>
      <c r="P38" s="8">
        <f t="shared" si="3"/>
        <v>62</v>
      </c>
      <c r="Q38" s="8" t="s">
        <v>18</v>
      </c>
    </row>
    <row r="39" spans="1:17" ht="15.75">
      <c r="A39" s="1">
        <v>35</v>
      </c>
      <c r="B39" s="1" t="s">
        <v>113</v>
      </c>
      <c r="C39" s="6">
        <v>19104908</v>
      </c>
      <c r="D39" s="22" t="s">
        <v>87</v>
      </c>
      <c r="E39" s="8">
        <v>86</v>
      </c>
      <c r="F39" s="9" t="s">
        <v>1</v>
      </c>
      <c r="G39" s="8">
        <v>99</v>
      </c>
      <c r="H39" s="9" t="s">
        <v>25</v>
      </c>
      <c r="I39" s="8">
        <v>83</v>
      </c>
      <c r="J39" s="9" t="s">
        <v>1</v>
      </c>
      <c r="K39" s="8">
        <v>77</v>
      </c>
      <c r="L39" s="9" t="s">
        <v>1</v>
      </c>
      <c r="M39" s="8">
        <v>89</v>
      </c>
      <c r="N39" s="9" t="s">
        <v>1</v>
      </c>
      <c r="O39" s="8">
        <f t="shared" si="2"/>
        <v>434</v>
      </c>
      <c r="P39" s="8">
        <f t="shared" si="3"/>
        <v>86.8</v>
      </c>
      <c r="Q39" s="8" t="s">
        <v>18</v>
      </c>
    </row>
    <row r="40" spans="1:17" ht="15.75">
      <c r="A40" s="1">
        <v>36</v>
      </c>
      <c r="B40" s="1" t="s">
        <v>113</v>
      </c>
      <c r="C40" s="6">
        <v>19104909</v>
      </c>
      <c r="D40" s="22" t="s">
        <v>88</v>
      </c>
      <c r="E40" s="8">
        <v>69</v>
      </c>
      <c r="F40" s="9" t="s">
        <v>4</v>
      </c>
      <c r="G40" s="8">
        <v>91</v>
      </c>
      <c r="H40" s="9" t="s">
        <v>25</v>
      </c>
      <c r="I40" s="8">
        <v>56</v>
      </c>
      <c r="J40" s="9" t="s">
        <v>4</v>
      </c>
      <c r="K40" s="8">
        <v>63</v>
      </c>
      <c r="L40" s="9" t="s">
        <v>3</v>
      </c>
      <c r="M40" s="8">
        <v>63</v>
      </c>
      <c r="N40" s="9" t="s">
        <v>5</v>
      </c>
      <c r="O40" s="8">
        <f t="shared" si="2"/>
        <v>342</v>
      </c>
      <c r="P40" s="8">
        <f t="shared" si="3"/>
        <v>68.4</v>
      </c>
      <c r="Q40" s="8" t="s">
        <v>18</v>
      </c>
    </row>
    <row r="41" spans="1:17" ht="15.75">
      <c r="A41" s="1">
        <v>37</v>
      </c>
      <c r="B41" s="1" t="s">
        <v>113</v>
      </c>
      <c r="C41" s="6">
        <v>19104910</v>
      </c>
      <c r="D41" s="22" t="s">
        <v>90</v>
      </c>
      <c r="E41" s="8">
        <v>82</v>
      </c>
      <c r="F41" s="9" t="s">
        <v>2</v>
      </c>
      <c r="G41" s="8">
        <v>72</v>
      </c>
      <c r="H41" s="9" t="s">
        <v>4</v>
      </c>
      <c r="I41" s="8">
        <v>63</v>
      </c>
      <c r="J41" s="9" t="s">
        <v>3</v>
      </c>
      <c r="K41" s="8">
        <v>64</v>
      </c>
      <c r="L41" s="9" t="s">
        <v>3</v>
      </c>
      <c r="M41" s="8">
        <v>82</v>
      </c>
      <c r="N41" s="9" t="s">
        <v>2</v>
      </c>
      <c r="O41" s="8">
        <f t="shared" si="2"/>
        <v>363</v>
      </c>
      <c r="P41" s="8">
        <f t="shared" si="3"/>
        <v>72.6</v>
      </c>
      <c r="Q41" s="8" t="s">
        <v>18</v>
      </c>
    </row>
    <row r="42" spans="1:17" ht="15.75">
      <c r="A42" s="1">
        <v>38</v>
      </c>
      <c r="B42" s="1" t="s">
        <v>113</v>
      </c>
      <c r="C42" s="6">
        <v>19104911</v>
      </c>
      <c r="D42" s="22" t="s">
        <v>91</v>
      </c>
      <c r="E42" s="8">
        <v>67</v>
      </c>
      <c r="F42" s="9" t="s">
        <v>5</v>
      </c>
      <c r="G42" s="8">
        <v>89</v>
      </c>
      <c r="H42" s="9" t="s">
        <v>1</v>
      </c>
      <c r="I42" s="8">
        <v>54</v>
      </c>
      <c r="J42" s="9" t="s">
        <v>4</v>
      </c>
      <c r="K42" s="8">
        <v>51</v>
      </c>
      <c r="L42" s="9" t="s">
        <v>4</v>
      </c>
      <c r="M42" s="8">
        <v>62</v>
      </c>
      <c r="N42" s="9" t="s">
        <v>5</v>
      </c>
      <c r="O42" s="8">
        <f t="shared" si="2"/>
        <v>323</v>
      </c>
      <c r="P42" s="8">
        <f t="shared" si="3"/>
        <v>64.6</v>
      </c>
      <c r="Q42" s="8" t="s">
        <v>18</v>
      </c>
    </row>
    <row r="43" spans="1:17" ht="15.75">
      <c r="A43" s="1">
        <v>39</v>
      </c>
      <c r="B43" s="1" t="s">
        <v>113</v>
      </c>
      <c r="C43" s="6">
        <v>19104912</v>
      </c>
      <c r="D43" s="22" t="s">
        <v>94</v>
      </c>
      <c r="E43" s="8">
        <v>77</v>
      </c>
      <c r="F43" s="9" t="s">
        <v>3</v>
      </c>
      <c r="G43" s="8">
        <v>92</v>
      </c>
      <c r="H43" s="9" t="s">
        <v>25</v>
      </c>
      <c r="I43" s="8">
        <v>47</v>
      </c>
      <c r="J43" s="9" t="s">
        <v>5</v>
      </c>
      <c r="K43" s="8">
        <v>48</v>
      </c>
      <c r="L43" s="9" t="s">
        <v>5</v>
      </c>
      <c r="M43" s="8">
        <v>71</v>
      </c>
      <c r="N43" s="9" t="s">
        <v>4</v>
      </c>
      <c r="O43" s="8">
        <f t="shared" si="2"/>
        <v>335</v>
      </c>
      <c r="P43" s="8">
        <f t="shared" si="3"/>
        <v>67</v>
      </c>
      <c r="Q43" s="8" t="s">
        <v>18</v>
      </c>
    </row>
    <row r="44" spans="1:17" ht="15.75">
      <c r="A44" s="1">
        <v>40</v>
      </c>
      <c r="B44" s="1" t="s">
        <v>113</v>
      </c>
      <c r="C44" s="6">
        <v>19104913</v>
      </c>
      <c r="D44" s="22" t="s">
        <v>97</v>
      </c>
      <c r="E44" s="8">
        <v>68</v>
      </c>
      <c r="F44" s="9" t="s">
        <v>5</v>
      </c>
      <c r="G44" s="8">
        <v>87</v>
      </c>
      <c r="H44" s="9" t="s">
        <v>1</v>
      </c>
      <c r="I44" s="8">
        <v>85</v>
      </c>
      <c r="J44" s="9" t="s">
        <v>1</v>
      </c>
      <c r="K44" s="8">
        <v>77</v>
      </c>
      <c r="L44" s="9" t="s">
        <v>1</v>
      </c>
      <c r="M44" s="8">
        <v>69</v>
      </c>
      <c r="N44" s="9" t="s">
        <v>4</v>
      </c>
      <c r="O44" s="8">
        <f t="shared" si="2"/>
        <v>386</v>
      </c>
      <c r="P44" s="8">
        <f t="shared" si="3"/>
        <v>77.2</v>
      </c>
      <c r="Q44" s="8" t="s">
        <v>18</v>
      </c>
    </row>
    <row r="45" spans="1:17" ht="15.75">
      <c r="A45" s="1">
        <v>41</v>
      </c>
      <c r="B45" s="1" t="s">
        <v>113</v>
      </c>
      <c r="C45" s="6">
        <v>19104914</v>
      </c>
      <c r="D45" s="22" t="s">
        <v>106</v>
      </c>
      <c r="E45" s="8">
        <v>77</v>
      </c>
      <c r="F45" s="9" t="s">
        <v>3</v>
      </c>
      <c r="G45" s="8">
        <v>95</v>
      </c>
      <c r="H45" s="9" t="s">
        <v>25</v>
      </c>
      <c r="I45" s="8">
        <v>77</v>
      </c>
      <c r="J45" s="9" t="s">
        <v>2</v>
      </c>
      <c r="K45" s="8">
        <v>66</v>
      </c>
      <c r="L45" s="9" t="s">
        <v>2</v>
      </c>
      <c r="M45" s="8">
        <v>86</v>
      </c>
      <c r="N45" s="9" t="s">
        <v>2</v>
      </c>
      <c r="O45" s="8">
        <f t="shared" si="2"/>
        <v>401</v>
      </c>
      <c r="P45" s="8">
        <f t="shared" si="3"/>
        <v>80.2</v>
      </c>
      <c r="Q45" s="8" t="s">
        <v>18</v>
      </c>
    </row>
    <row r="46" spans="1:17" ht="15.75">
      <c r="A46" s="1">
        <v>42</v>
      </c>
      <c r="B46" s="1" t="s">
        <v>113</v>
      </c>
      <c r="C46" s="6">
        <v>19104915</v>
      </c>
      <c r="D46" s="22" t="s">
        <v>108</v>
      </c>
      <c r="E46" s="8">
        <v>67</v>
      </c>
      <c r="F46" s="9" t="s">
        <v>5</v>
      </c>
      <c r="G46" s="8">
        <v>81</v>
      </c>
      <c r="H46" s="9" t="s">
        <v>2</v>
      </c>
      <c r="I46" s="8">
        <v>47</v>
      </c>
      <c r="J46" s="9" t="s">
        <v>5</v>
      </c>
      <c r="K46" s="8">
        <v>37</v>
      </c>
      <c r="L46" s="9" t="s">
        <v>6</v>
      </c>
      <c r="M46" s="8">
        <v>51</v>
      </c>
      <c r="N46" s="9" t="s">
        <v>6</v>
      </c>
      <c r="O46" s="8">
        <f t="shared" si="2"/>
        <v>283</v>
      </c>
      <c r="P46" s="8">
        <f t="shared" si="3"/>
        <v>56.6</v>
      </c>
      <c r="Q46" s="8" t="s">
        <v>19</v>
      </c>
    </row>
    <row r="47" spans="1:17" ht="15.75">
      <c r="A47" s="1">
        <v>43</v>
      </c>
      <c r="B47" s="1" t="s">
        <v>113</v>
      </c>
      <c r="C47" s="6">
        <v>19104917</v>
      </c>
      <c r="D47" s="22" t="s">
        <v>36</v>
      </c>
      <c r="E47" s="8">
        <v>73</v>
      </c>
      <c r="F47" s="9" t="s">
        <v>4</v>
      </c>
      <c r="G47" s="8">
        <v>89</v>
      </c>
      <c r="H47" s="9" t="s">
        <v>1</v>
      </c>
      <c r="I47" s="8">
        <v>56</v>
      </c>
      <c r="J47" s="9" t="s">
        <v>4</v>
      </c>
      <c r="K47" s="8">
        <v>39</v>
      </c>
      <c r="L47" s="9" t="s">
        <v>6</v>
      </c>
      <c r="M47" s="8">
        <v>58</v>
      </c>
      <c r="N47" s="9" t="s">
        <v>6</v>
      </c>
      <c r="O47" s="8">
        <f t="shared" si="2"/>
        <v>315</v>
      </c>
      <c r="P47" s="8">
        <f t="shared" si="3"/>
        <v>63</v>
      </c>
      <c r="Q47" s="8" t="s">
        <v>18</v>
      </c>
    </row>
    <row r="48" spans="1:17" ht="15.75">
      <c r="A48" s="1">
        <v>44</v>
      </c>
      <c r="C48" s="6">
        <v>19104834</v>
      </c>
      <c r="D48" s="22" t="s">
        <v>28</v>
      </c>
      <c r="E48" s="8">
        <v>85</v>
      </c>
      <c r="F48" s="9" t="s">
        <v>2</v>
      </c>
      <c r="G48" s="8">
        <v>70</v>
      </c>
      <c r="H48" s="9" t="s">
        <v>4</v>
      </c>
      <c r="I48" s="8">
        <v>61</v>
      </c>
      <c r="J48" s="9" t="s">
        <v>3</v>
      </c>
      <c r="K48" s="8">
        <v>65</v>
      </c>
      <c r="L48" s="9" t="s">
        <v>3</v>
      </c>
      <c r="M48" s="8">
        <v>73</v>
      </c>
      <c r="N48" s="9" t="s">
        <v>4</v>
      </c>
      <c r="O48" s="8">
        <f t="shared" si="2"/>
        <v>354</v>
      </c>
      <c r="P48" s="8">
        <f t="shared" si="3"/>
        <v>70.8</v>
      </c>
      <c r="Q48" s="8" t="s">
        <v>18</v>
      </c>
    </row>
    <row r="49" spans="1:17" ht="15.75">
      <c r="A49" s="1">
        <v>45</v>
      </c>
      <c r="C49" s="6">
        <v>19104835</v>
      </c>
      <c r="D49" s="22" t="s">
        <v>31</v>
      </c>
      <c r="E49" s="8">
        <v>54</v>
      </c>
      <c r="F49" s="9" t="s">
        <v>6</v>
      </c>
      <c r="G49" s="8">
        <v>63</v>
      </c>
      <c r="H49" s="9" t="s">
        <v>5</v>
      </c>
      <c r="I49" s="8">
        <v>34</v>
      </c>
      <c r="J49" s="9" t="s">
        <v>7</v>
      </c>
      <c r="K49" s="8">
        <v>43</v>
      </c>
      <c r="L49" s="9" t="s">
        <v>5</v>
      </c>
      <c r="M49" s="8">
        <v>57</v>
      </c>
      <c r="N49" s="9" t="s">
        <v>6</v>
      </c>
      <c r="O49" s="8">
        <f t="shared" si="2"/>
        <v>251</v>
      </c>
      <c r="P49" s="8">
        <f t="shared" si="3"/>
        <v>50.2</v>
      </c>
      <c r="Q49" s="8" t="s">
        <v>19</v>
      </c>
    </row>
    <row r="50" spans="1:17" ht="15.75">
      <c r="A50" s="1">
        <v>46</v>
      </c>
      <c r="C50" s="6">
        <v>19104836</v>
      </c>
      <c r="D50" s="22" t="s">
        <v>32</v>
      </c>
      <c r="E50" s="8">
        <v>87</v>
      </c>
      <c r="F50" s="9" t="s">
        <v>1</v>
      </c>
      <c r="G50" s="8">
        <v>85</v>
      </c>
      <c r="H50" s="9" t="s">
        <v>1</v>
      </c>
      <c r="I50" s="8">
        <v>66</v>
      </c>
      <c r="J50" s="9" t="s">
        <v>3</v>
      </c>
      <c r="K50" s="8">
        <v>76</v>
      </c>
      <c r="L50" s="9" t="s">
        <v>1</v>
      </c>
      <c r="M50" s="8">
        <v>89</v>
      </c>
      <c r="N50" s="9" t="s">
        <v>1</v>
      </c>
      <c r="O50" s="8">
        <f t="shared" si="2"/>
        <v>403</v>
      </c>
      <c r="P50" s="8">
        <f t="shared" si="3"/>
        <v>80.6</v>
      </c>
      <c r="Q50" s="8" t="s">
        <v>18</v>
      </c>
    </row>
    <row r="51" spans="1:17" ht="15.75">
      <c r="A51" s="1">
        <v>47</v>
      </c>
      <c r="C51" s="6">
        <v>19104837</v>
      </c>
      <c r="D51" s="22" t="s">
        <v>33</v>
      </c>
      <c r="E51" s="8">
        <v>58</v>
      </c>
      <c r="F51" s="9" t="s">
        <v>6</v>
      </c>
      <c r="G51" s="8">
        <v>70</v>
      </c>
      <c r="H51" s="9" t="s">
        <v>4</v>
      </c>
      <c r="I51" s="8">
        <v>48</v>
      </c>
      <c r="J51" s="9" t="s">
        <v>5</v>
      </c>
      <c r="K51" s="8">
        <v>48</v>
      </c>
      <c r="L51" s="9" t="s">
        <v>5</v>
      </c>
      <c r="M51" s="8">
        <v>67</v>
      </c>
      <c r="N51" s="9" t="s">
        <v>4</v>
      </c>
      <c r="O51" s="8">
        <f t="shared" si="2"/>
        <v>291</v>
      </c>
      <c r="P51" s="8">
        <f t="shared" si="3"/>
        <v>58.2</v>
      </c>
      <c r="Q51" s="8" t="s">
        <v>19</v>
      </c>
    </row>
    <row r="52" spans="1:17" ht="15.75">
      <c r="A52" s="1">
        <v>48</v>
      </c>
      <c r="C52" s="6">
        <v>19104838</v>
      </c>
      <c r="D52" s="22" t="s">
        <v>38</v>
      </c>
      <c r="E52" s="8">
        <v>69</v>
      </c>
      <c r="F52" s="9" t="s">
        <v>4</v>
      </c>
      <c r="G52" s="8">
        <v>84</v>
      </c>
      <c r="H52" s="9" t="s">
        <v>2</v>
      </c>
      <c r="I52" s="8">
        <v>58</v>
      </c>
      <c r="J52" s="9" t="s">
        <v>4</v>
      </c>
      <c r="K52" s="8">
        <v>67</v>
      </c>
      <c r="L52" s="9" t="s">
        <v>2</v>
      </c>
      <c r="M52" s="8">
        <v>86</v>
      </c>
      <c r="N52" s="9" t="s">
        <v>2</v>
      </c>
      <c r="O52" s="8">
        <f t="shared" si="2"/>
        <v>364</v>
      </c>
      <c r="P52" s="8">
        <f t="shared" si="3"/>
        <v>72.8</v>
      </c>
      <c r="Q52" s="8" t="s">
        <v>18</v>
      </c>
    </row>
    <row r="53" spans="1:17" ht="15.75">
      <c r="A53" s="1">
        <v>49</v>
      </c>
      <c r="C53" s="6">
        <v>19104839</v>
      </c>
      <c r="D53" s="22" t="s">
        <v>40</v>
      </c>
      <c r="E53" s="8">
        <v>89</v>
      </c>
      <c r="F53" s="9" t="s">
        <v>1</v>
      </c>
      <c r="G53" s="8">
        <v>85</v>
      </c>
      <c r="H53" s="9" t="s">
        <v>1</v>
      </c>
      <c r="I53" s="8">
        <v>90</v>
      </c>
      <c r="J53" s="9" t="s">
        <v>1</v>
      </c>
      <c r="K53" s="8">
        <v>79</v>
      </c>
      <c r="L53" s="9" t="s">
        <v>1</v>
      </c>
      <c r="M53" s="8">
        <v>94</v>
      </c>
      <c r="N53" s="9" t="s">
        <v>1</v>
      </c>
      <c r="O53" s="8">
        <f t="shared" si="2"/>
        <v>437</v>
      </c>
      <c r="P53" s="8">
        <f t="shared" si="3"/>
        <v>87.4</v>
      </c>
      <c r="Q53" s="8" t="s">
        <v>18</v>
      </c>
    </row>
    <row r="54" spans="1:17" ht="15.75">
      <c r="A54" s="1">
        <v>50</v>
      </c>
      <c r="C54" s="6">
        <v>19104840</v>
      </c>
      <c r="D54" s="22" t="s">
        <v>42</v>
      </c>
      <c r="E54" s="8">
        <v>84</v>
      </c>
      <c r="F54" s="9" t="s">
        <v>2</v>
      </c>
      <c r="G54" s="8">
        <v>93</v>
      </c>
      <c r="H54" s="9" t="s">
        <v>25</v>
      </c>
      <c r="I54" s="8">
        <v>88</v>
      </c>
      <c r="J54" s="9" t="s">
        <v>1</v>
      </c>
      <c r="K54" s="8">
        <v>90</v>
      </c>
      <c r="L54" s="9" t="s">
        <v>25</v>
      </c>
      <c r="M54" s="8">
        <v>95</v>
      </c>
      <c r="N54" s="9" t="s">
        <v>25</v>
      </c>
      <c r="O54" s="8">
        <f t="shared" si="2"/>
        <v>450</v>
      </c>
      <c r="P54" s="8">
        <f t="shared" si="3"/>
        <v>90</v>
      </c>
      <c r="Q54" s="8" t="s">
        <v>18</v>
      </c>
    </row>
    <row r="55" spans="1:17" ht="15.75">
      <c r="A55" s="1">
        <v>51</v>
      </c>
      <c r="C55" s="6">
        <v>19104841</v>
      </c>
      <c r="D55" s="22" t="s">
        <v>43</v>
      </c>
      <c r="E55" s="8">
        <v>81</v>
      </c>
      <c r="F55" s="9" t="s">
        <v>2</v>
      </c>
      <c r="G55" s="8">
        <v>92</v>
      </c>
      <c r="H55" s="9" t="s">
        <v>25</v>
      </c>
      <c r="I55" s="8">
        <v>79</v>
      </c>
      <c r="J55" s="9" t="s">
        <v>2</v>
      </c>
      <c r="K55" s="8">
        <v>90</v>
      </c>
      <c r="L55" s="9" t="s">
        <v>25</v>
      </c>
      <c r="M55" s="8">
        <v>90</v>
      </c>
      <c r="N55" s="9" t="s">
        <v>1</v>
      </c>
      <c r="O55" s="8">
        <f t="shared" si="2"/>
        <v>432</v>
      </c>
      <c r="P55" s="8">
        <f t="shared" si="3"/>
        <v>86.4</v>
      </c>
      <c r="Q55" s="8" t="s">
        <v>18</v>
      </c>
    </row>
    <row r="56" spans="1:17" ht="15.75">
      <c r="A56" s="1">
        <v>52</v>
      </c>
      <c r="C56" s="6">
        <v>19104842</v>
      </c>
      <c r="D56" s="22" t="s">
        <v>44</v>
      </c>
      <c r="E56" s="8">
        <v>49</v>
      </c>
      <c r="F56" s="9" t="s">
        <v>7</v>
      </c>
      <c r="G56" s="8">
        <v>52</v>
      </c>
      <c r="H56" s="9" t="s">
        <v>6</v>
      </c>
      <c r="I56" s="8">
        <v>46</v>
      </c>
      <c r="J56" s="9" t="s">
        <v>5</v>
      </c>
      <c r="K56" s="8">
        <v>41</v>
      </c>
      <c r="L56" s="9" t="s">
        <v>6</v>
      </c>
      <c r="M56" s="8">
        <v>51</v>
      </c>
      <c r="N56" s="9" t="s">
        <v>6</v>
      </c>
      <c r="O56" s="8">
        <f t="shared" si="2"/>
        <v>239</v>
      </c>
      <c r="P56" s="8">
        <f t="shared" si="3"/>
        <v>47.8</v>
      </c>
      <c r="Q56" s="8" t="s">
        <v>112</v>
      </c>
    </row>
    <row r="57" spans="1:17" ht="15.75">
      <c r="A57" s="1">
        <v>53</v>
      </c>
      <c r="C57" s="6">
        <v>19104843</v>
      </c>
      <c r="D57" s="22" t="s">
        <v>104</v>
      </c>
      <c r="E57" s="8">
        <v>81</v>
      </c>
      <c r="F57" s="9" t="s">
        <v>2</v>
      </c>
      <c r="G57" s="8">
        <v>83</v>
      </c>
      <c r="H57" s="9" t="s">
        <v>2</v>
      </c>
      <c r="I57" s="8">
        <v>75</v>
      </c>
      <c r="J57" s="9" t="s">
        <v>2</v>
      </c>
      <c r="K57" s="8">
        <v>65</v>
      </c>
      <c r="L57" s="9" t="s">
        <v>3</v>
      </c>
      <c r="M57" s="8">
        <v>88</v>
      </c>
      <c r="N57" s="9" t="s">
        <v>2</v>
      </c>
      <c r="O57" s="8">
        <f t="shared" si="2"/>
        <v>392</v>
      </c>
      <c r="P57" s="8">
        <f t="shared" si="3"/>
        <v>78.4</v>
      </c>
      <c r="Q57" s="8" t="s">
        <v>18</v>
      </c>
    </row>
    <row r="58" spans="1:17" ht="15.75">
      <c r="A58" s="1">
        <v>54</v>
      </c>
      <c r="C58" s="6">
        <v>19104844</v>
      </c>
      <c r="D58" s="22" t="s">
        <v>48</v>
      </c>
      <c r="E58" s="8">
        <v>75</v>
      </c>
      <c r="F58" s="9" t="s">
        <v>4</v>
      </c>
      <c r="G58" s="8">
        <v>81</v>
      </c>
      <c r="H58" s="9" t="s">
        <v>2</v>
      </c>
      <c r="I58" s="8">
        <v>67</v>
      </c>
      <c r="J58" s="9" t="s">
        <v>3</v>
      </c>
      <c r="K58" s="8">
        <v>70</v>
      </c>
      <c r="L58" s="9" t="s">
        <v>2</v>
      </c>
      <c r="M58" s="8">
        <v>79</v>
      </c>
      <c r="N58" s="9" t="s">
        <v>3</v>
      </c>
      <c r="O58" s="8">
        <f t="shared" si="2"/>
        <v>372</v>
      </c>
      <c r="P58" s="8">
        <f t="shared" si="3"/>
        <v>74.4</v>
      </c>
      <c r="Q58" s="8" t="s">
        <v>18</v>
      </c>
    </row>
    <row r="59" spans="1:17" ht="15.75">
      <c r="A59" s="1">
        <v>55</v>
      </c>
      <c r="C59" s="6">
        <v>19104845</v>
      </c>
      <c r="D59" s="22" t="s">
        <v>49</v>
      </c>
      <c r="E59" s="8">
        <v>66</v>
      </c>
      <c r="F59" s="9" t="s">
        <v>5</v>
      </c>
      <c r="G59" s="8">
        <v>64</v>
      </c>
      <c r="H59" s="9" t="s">
        <v>5</v>
      </c>
      <c r="I59" s="8">
        <v>47</v>
      </c>
      <c r="J59" s="9" t="s">
        <v>5</v>
      </c>
      <c r="K59" s="8">
        <v>46</v>
      </c>
      <c r="L59" s="9" t="s">
        <v>5</v>
      </c>
      <c r="M59" s="8">
        <v>60</v>
      </c>
      <c r="N59" s="9" t="s">
        <v>5</v>
      </c>
      <c r="O59" s="8">
        <f t="shared" si="2"/>
        <v>283</v>
      </c>
      <c r="P59" s="8">
        <f t="shared" si="3"/>
        <v>56.6</v>
      </c>
      <c r="Q59" s="8" t="s">
        <v>19</v>
      </c>
    </row>
    <row r="60" spans="1:17" ht="15.75">
      <c r="A60" s="1">
        <v>56</v>
      </c>
      <c r="C60" s="6">
        <v>19104846</v>
      </c>
      <c r="D60" s="22" t="s">
        <v>50</v>
      </c>
      <c r="E60" s="8">
        <v>79</v>
      </c>
      <c r="F60" s="9" t="s">
        <v>3</v>
      </c>
      <c r="G60" s="8">
        <v>80</v>
      </c>
      <c r="H60" s="9" t="s">
        <v>2</v>
      </c>
      <c r="I60" s="8">
        <v>72</v>
      </c>
      <c r="J60" s="9" t="s">
        <v>2</v>
      </c>
      <c r="K60" s="8">
        <v>85</v>
      </c>
      <c r="L60" s="9" t="s">
        <v>25</v>
      </c>
      <c r="M60" s="8">
        <v>91</v>
      </c>
      <c r="N60" s="9" t="s">
        <v>1</v>
      </c>
      <c r="O60" s="8">
        <f t="shared" si="2"/>
        <v>407</v>
      </c>
      <c r="P60" s="8">
        <f t="shared" si="3"/>
        <v>81.4</v>
      </c>
      <c r="Q60" s="8" t="s">
        <v>18</v>
      </c>
    </row>
    <row r="61" spans="1:17" ht="15.75">
      <c r="A61" s="1">
        <v>57</v>
      </c>
      <c r="C61" s="6">
        <v>19104847</v>
      </c>
      <c r="D61" s="22" t="s">
        <v>51</v>
      </c>
      <c r="E61" s="8">
        <v>56</v>
      </c>
      <c r="F61" s="9" t="s">
        <v>6</v>
      </c>
      <c r="G61" s="8">
        <v>61</v>
      </c>
      <c r="H61" s="9" t="s">
        <v>5</v>
      </c>
      <c r="I61" s="8">
        <v>42</v>
      </c>
      <c r="J61" s="9" t="s">
        <v>6</v>
      </c>
      <c r="K61" s="8">
        <v>44</v>
      </c>
      <c r="L61" s="9" t="s">
        <v>5</v>
      </c>
      <c r="M61" s="8">
        <v>58</v>
      </c>
      <c r="N61" s="9" t="s">
        <v>6</v>
      </c>
      <c r="O61" s="8">
        <f t="shared" si="2"/>
        <v>261</v>
      </c>
      <c r="P61" s="8">
        <f t="shared" si="3"/>
        <v>52.2</v>
      </c>
      <c r="Q61" s="8" t="s">
        <v>19</v>
      </c>
    </row>
    <row r="62" spans="1:17" ht="15.75">
      <c r="A62" s="1">
        <v>58</v>
      </c>
      <c r="C62" s="6">
        <v>19104848</v>
      </c>
      <c r="D62" s="22" t="s">
        <v>54</v>
      </c>
      <c r="E62" s="8">
        <v>95</v>
      </c>
      <c r="F62" s="9" t="s">
        <v>25</v>
      </c>
      <c r="G62" s="8">
        <v>94</v>
      </c>
      <c r="H62" s="9" t="s">
        <v>25</v>
      </c>
      <c r="I62" s="8">
        <v>96</v>
      </c>
      <c r="J62" s="9" t="s">
        <v>25</v>
      </c>
      <c r="K62" s="8">
        <v>93</v>
      </c>
      <c r="L62" s="9" t="s">
        <v>25</v>
      </c>
      <c r="M62" s="8">
        <v>98</v>
      </c>
      <c r="N62" s="9" t="s">
        <v>25</v>
      </c>
      <c r="O62" s="8">
        <f t="shared" si="2"/>
        <v>476</v>
      </c>
      <c r="P62" s="8">
        <f t="shared" si="3"/>
        <v>95.2</v>
      </c>
      <c r="Q62" s="8" t="s">
        <v>18</v>
      </c>
    </row>
    <row r="63" spans="1:17" ht="15.75">
      <c r="A63" s="1">
        <v>59</v>
      </c>
      <c r="C63" s="6">
        <v>19104849</v>
      </c>
      <c r="D63" s="22" t="s">
        <v>61</v>
      </c>
      <c r="E63" s="8">
        <v>74</v>
      </c>
      <c r="F63" s="9" t="s">
        <v>4</v>
      </c>
      <c r="G63" s="8">
        <v>87</v>
      </c>
      <c r="H63" s="9" t="s">
        <v>1</v>
      </c>
      <c r="I63" s="8">
        <v>66</v>
      </c>
      <c r="J63" s="9" t="s">
        <v>3</v>
      </c>
      <c r="K63" s="8">
        <v>65</v>
      </c>
      <c r="L63" s="9" t="s">
        <v>3</v>
      </c>
      <c r="M63" s="8">
        <v>82</v>
      </c>
      <c r="N63" s="9" t="s">
        <v>2</v>
      </c>
      <c r="O63" s="8">
        <f t="shared" si="2"/>
        <v>374</v>
      </c>
      <c r="P63" s="8">
        <f t="shared" si="3"/>
        <v>74.8</v>
      </c>
      <c r="Q63" s="8" t="s">
        <v>18</v>
      </c>
    </row>
    <row r="64" spans="1:17" ht="15.75">
      <c r="A64" s="1">
        <v>60</v>
      </c>
      <c r="C64" s="6">
        <v>19104850</v>
      </c>
      <c r="D64" s="22" t="s">
        <v>109</v>
      </c>
      <c r="E64" s="8">
        <v>74</v>
      </c>
      <c r="F64" s="9" t="s">
        <v>4</v>
      </c>
      <c r="G64" s="8">
        <v>75</v>
      </c>
      <c r="H64" s="9" t="s">
        <v>3</v>
      </c>
      <c r="I64" s="8">
        <v>61</v>
      </c>
      <c r="J64" s="9" t="s">
        <v>3</v>
      </c>
      <c r="K64" s="8">
        <v>63</v>
      </c>
      <c r="L64" s="9" t="s">
        <v>3</v>
      </c>
      <c r="M64" s="8">
        <v>68</v>
      </c>
      <c r="N64" s="9" t="s">
        <v>4</v>
      </c>
      <c r="O64" s="8">
        <f t="shared" si="2"/>
        <v>341</v>
      </c>
      <c r="P64" s="8">
        <f t="shared" si="3"/>
        <v>68.2</v>
      </c>
      <c r="Q64" s="8" t="s">
        <v>18</v>
      </c>
    </row>
    <row r="65" spans="1:17" ht="15.75">
      <c r="A65" s="1">
        <v>61</v>
      </c>
      <c r="C65" s="6">
        <v>19104851</v>
      </c>
      <c r="D65" s="22" t="s">
        <v>63</v>
      </c>
      <c r="E65" s="8">
        <v>96</v>
      </c>
      <c r="F65" s="9" t="s">
        <v>25</v>
      </c>
      <c r="G65" s="8">
        <v>92</v>
      </c>
      <c r="H65" s="9" t="s">
        <v>25</v>
      </c>
      <c r="I65" s="8">
        <v>91</v>
      </c>
      <c r="J65" s="9" t="s">
        <v>25</v>
      </c>
      <c r="K65" s="8">
        <v>95</v>
      </c>
      <c r="L65" s="9" t="s">
        <v>25</v>
      </c>
      <c r="M65" s="8">
        <v>95</v>
      </c>
      <c r="N65" s="9" t="s">
        <v>25</v>
      </c>
      <c r="O65" s="8">
        <f t="shared" si="2"/>
        <v>469</v>
      </c>
      <c r="P65" s="8">
        <f t="shared" si="3"/>
        <v>93.8</v>
      </c>
      <c r="Q65" s="8" t="s">
        <v>18</v>
      </c>
    </row>
    <row r="66" spans="1:17" ht="15.75">
      <c r="A66" s="1">
        <v>62</v>
      </c>
      <c r="C66" s="6">
        <v>19104852</v>
      </c>
      <c r="D66" s="22" t="s">
        <v>64</v>
      </c>
      <c r="E66" s="8">
        <v>89</v>
      </c>
      <c r="F66" s="9" t="s">
        <v>1</v>
      </c>
      <c r="G66" s="8">
        <v>96</v>
      </c>
      <c r="H66" s="9" t="s">
        <v>25</v>
      </c>
      <c r="I66" s="8">
        <v>80</v>
      </c>
      <c r="J66" s="9" t="s">
        <v>2</v>
      </c>
      <c r="K66" s="8">
        <v>79</v>
      </c>
      <c r="L66" s="9" t="s">
        <v>1</v>
      </c>
      <c r="M66" s="8">
        <v>95</v>
      </c>
      <c r="N66" s="9" t="s">
        <v>25</v>
      </c>
      <c r="O66" s="8">
        <f t="shared" si="2"/>
        <v>439</v>
      </c>
      <c r="P66" s="8">
        <f t="shared" si="3"/>
        <v>87.8</v>
      </c>
      <c r="Q66" s="8" t="s">
        <v>18</v>
      </c>
    </row>
    <row r="67" spans="1:17" ht="15.75">
      <c r="A67" s="1">
        <v>63</v>
      </c>
      <c r="C67" s="6">
        <v>19104853</v>
      </c>
      <c r="D67" s="22" t="s">
        <v>67</v>
      </c>
      <c r="E67" s="8">
        <v>55</v>
      </c>
      <c r="F67" s="9" t="s">
        <v>6</v>
      </c>
      <c r="G67" s="8">
        <v>55</v>
      </c>
      <c r="H67" s="9" t="s">
        <v>6</v>
      </c>
      <c r="I67" s="8">
        <v>36</v>
      </c>
      <c r="J67" s="9" t="s">
        <v>6</v>
      </c>
      <c r="K67" s="8">
        <v>39</v>
      </c>
      <c r="L67" s="9" t="s">
        <v>6</v>
      </c>
      <c r="M67" s="8">
        <v>57</v>
      </c>
      <c r="N67" s="9" t="s">
        <v>6</v>
      </c>
      <c r="O67" s="8">
        <f t="shared" si="2"/>
        <v>242</v>
      </c>
      <c r="P67" s="8">
        <f t="shared" si="3"/>
        <v>48.4</v>
      </c>
      <c r="Q67" s="8" t="s">
        <v>112</v>
      </c>
    </row>
    <row r="68" spans="1:17" ht="15.75">
      <c r="A68" s="1">
        <v>64</v>
      </c>
      <c r="C68" s="6">
        <v>19104854</v>
      </c>
      <c r="D68" s="22" t="s">
        <v>68</v>
      </c>
      <c r="E68" s="8">
        <v>90</v>
      </c>
      <c r="F68" s="9" t="s">
        <v>1</v>
      </c>
      <c r="G68" s="8">
        <v>90</v>
      </c>
      <c r="H68" s="9" t="s">
        <v>1</v>
      </c>
      <c r="I68" s="8">
        <v>86</v>
      </c>
      <c r="J68" s="9" t="s">
        <v>1</v>
      </c>
      <c r="K68" s="8">
        <v>92</v>
      </c>
      <c r="L68" s="9" t="s">
        <v>25</v>
      </c>
      <c r="M68" s="8">
        <v>98</v>
      </c>
      <c r="N68" s="9" t="s">
        <v>25</v>
      </c>
      <c r="O68" s="8">
        <f t="shared" si="2"/>
        <v>456</v>
      </c>
      <c r="P68" s="8">
        <f t="shared" si="3"/>
        <v>91.2</v>
      </c>
      <c r="Q68" s="8" t="s">
        <v>18</v>
      </c>
    </row>
    <row r="69" spans="1:17" ht="15.75">
      <c r="A69" s="1">
        <v>65</v>
      </c>
      <c r="C69" s="6">
        <v>19104855</v>
      </c>
      <c r="D69" s="22" t="s">
        <v>70</v>
      </c>
      <c r="E69" s="8">
        <v>93</v>
      </c>
      <c r="F69" s="9" t="s">
        <v>25</v>
      </c>
      <c r="G69" s="8">
        <v>97</v>
      </c>
      <c r="H69" s="9" t="s">
        <v>25</v>
      </c>
      <c r="I69" s="8">
        <v>81</v>
      </c>
      <c r="J69" s="9" t="s">
        <v>1</v>
      </c>
      <c r="K69" s="8">
        <v>97</v>
      </c>
      <c r="L69" s="9" t="s">
        <v>25</v>
      </c>
      <c r="M69" s="8">
        <v>99</v>
      </c>
      <c r="N69" s="9" t="s">
        <v>25</v>
      </c>
      <c r="O69" s="8">
        <f aca="true" t="shared" si="4" ref="O69:O88">E69+G69+I69+K69+M69</f>
        <v>467</v>
      </c>
      <c r="P69" s="8">
        <f aca="true" t="shared" si="5" ref="P69:P100">O69*100/500</f>
        <v>93.4</v>
      </c>
      <c r="Q69" s="8" t="s">
        <v>18</v>
      </c>
    </row>
    <row r="70" spans="1:17" ht="15.75">
      <c r="A70" s="1">
        <v>66</v>
      </c>
      <c r="C70" s="6">
        <v>19104856</v>
      </c>
      <c r="D70" s="22" t="s">
        <v>71</v>
      </c>
      <c r="E70" s="8">
        <v>90</v>
      </c>
      <c r="F70" s="9" t="s">
        <v>1</v>
      </c>
      <c r="G70" s="8">
        <v>66</v>
      </c>
      <c r="H70" s="9" t="s">
        <v>5</v>
      </c>
      <c r="I70" s="8">
        <v>40</v>
      </c>
      <c r="J70" s="9" t="s">
        <v>6</v>
      </c>
      <c r="K70" s="8">
        <v>52</v>
      </c>
      <c r="L70" s="9" t="s">
        <v>4</v>
      </c>
      <c r="M70" s="8">
        <v>83</v>
      </c>
      <c r="N70" s="9" t="s">
        <v>2</v>
      </c>
      <c r="O70" s="8">
        <f t="shared" si="4"/>
        <v>331</v>
      </c>
      <c r="P70" s="8">
        <f t="shared" si="5"/>
        <v>66.2</v>
      </c>
      <c r="Q70" s="8" t="s">
        <v>18</v>
      </c>
    </row>
    <row r="71" spans="1:17" ht="15.75">
      <c r="A71" s="1">
        <v>67</v>
      </c>
      <c r="C71" s="6">
        <v>19104857</v>
      </c>
      <c r="D71" s="22" t="s">
        <v>72</v>
      </c>
      <c r="E71" s="8">
        <v>54</v>
      </c>
      <c r="F71" s="9" t="s">
        <v>6</v>
      </c>
      <c r="G71" s="8">
        <v>69</v>
      </c>
      <c r="H71" s="9" t="s">
        <v>4</v>
      </c>
      <c r="I71" s="8">
        <v>51</v>
      </c>
      <c r="J71" s="9" t="s">
        <v>4</v>
      </c>
      <c r="K71" s="8">
        <v>57</v>
      </c>
      <c r="L71" s="9" t="s">
        <v>3</v>
      </c>
      <c r="M71" s="8">
        <v>70</v>
      </c>
      <c r="N71" s="9" t="s">
        <v>4</v>
      </c>
      <c r="O71" s="8">
        <f t="shared" si="4"/>
        <v>301</v>
      </c>
      <c r="P71" s="8">
        <f t="shared" si="5"/>
        <v>60.2</v>
      </c>
      <c r="Q71" s="8" t="s">
        <v>18</v>
      </c>
    </row>
    <row r="72" spans="1:17" ht="15.75">
      <c r="A72" s="1">
        <v>68</v>
      </c>
      <c r="C72" s="6">
        <v>19104858</v>
      </c>
      <c r="D72" s="22" t="s">
        <v>75</v>
      </c>
      <c r="E72" s="8">
        <v>72</v>
      </c>
      <c r="F72" s="9" t="s">
        <v>4</v>
      </c>
      <c r="G72" s="8">
        <v>66</v>
      </c>
      <c r="H72" s="9" t="s">
        <v>5</v>
      </c>
      <c r="I72" s="8">
        <v>58</v>
      </c>
      <c r="J72" s="9" t="s">
        <v>4</v>
      </c>
      <c r="K72" s="8">
        <v>74</v>
      </c>
      <c r="L72" s="9" t="s">
        <v>2</v>
      </c>
      <c r="M72" s="8">
        <v>83</v>
      </c>
      <c r="N72" s="9" t="s">
        <v>2</v>
      </c>
      <c r="O72" s="8">
        <f t="shared" si="4"/>
        <v>353</v>
      </c>
      <c r="P72" s="8">
        <f t="shared" si="5"/>
        <v>70.6</v>
      </c>
      <c r="Q72" s="8" t="s">
        <v>18</v>
      </c>
    </row>
    <row r="73" spans="1:17" ht="15.75">
      <c r="A73" s="1">
        <v>69</v>
      </c>
      <c r="C73" s="6">
        <v>19104859</v>
      </c>
      <c r="D73" s="22" t="s">
        <v>76</v>
      </c>
      <c r="E73" s="8">
        <v>67</v>
      </c>
      <c r="F73" s="9" t="s">
        <v>5</v>
      </c>
      <c r="G73" s="8">
        <v>83</v>
      </c>
      <c r="H73" s="9" t="s">
        <v>2</v>
      </c>
      <c r="I73" s="8">
        <v>69</v>
      </c>
      <c r="J73" s="9" t="s">
        <v>3</v>
      </c>
      <c r="K73" s="8">
        <v>65</v>
      </c>
      <c r="L73" s="9" t="s">
        <v>3</v>
      </c>
      <c r="M73" s="8">
        <v>73</v>
      </c>
      <c r="N73" s="9" t="s">
        <v>4</v>
      </c>
      <c r="O73" s="8">
        <f t="shared" si="4"/>
        <v>357</v>
      </c>
      <c r="P73" s="8">
        <f t="shared" si="5"/>
        <v>71.4</v>
      </c>
      <c r="Q73" s="8" t="s">
        <v>18</v>
      </c>
    </row>
    <row r="74" spans="1:17" ht="15.75">
      <c r="A74" s="1">
        <v>70</v>
      </c>
      <c r="C74" s="6">
        <v>19104860</v>
      </c>
      <c r="D74" s="22" t="s">
        <v>81</v>
      </c>
      <c r="E74" s="8">
        <v>75</v>
      </c>
      <c r="F74" s="9" t="s">
        <v>4</v>
      </c>
      <c r="G74" s="8">
        <v>72</v>
      </c>
      <c r="H74" s="9" t="s">
        <v>4</v>
      </c>
      <c r="I74" s="8">
        <v>69</v>
      </c>
      <c r="J74" s="9" t="s">
        <v>3</v>
      </c>
      <c r="K74" s="8">
        <v>66</v>
      </c>
      <c r="L74" s="9" t="s">
        <v>2</v>
      </c>
      <c r="M74" s="8">
        <v>82</v>
      </c>
      <c r="N74" s="9" t="s">
        <v>2</v>
      </c>
      <c r="O74" s="8">
        <f t="shared" si="4"/>
        <v>364</v>
      </c>
      <c r="P74" s="8">
        <f t="shared" si="5"/>
        <v>72.8</v>
      </c>
      <c r="Q74" s="8" t="s">
        <v>18</v>
      </c>
    </row>
    <row r="75" spans="1:17" ht="15.75">
      <c r="A75" s="1">
        <v>71</v>
      </c>
      <c r="C75" s="6">
        <v>19104861</v>
      </c>
      <c r="D75" s="22" t="s">
        <v>84</v>
      </c>
      <c r="E75" s="8">
        <v>72</v>
      </c>
      <c r="F75" s="9" t="s">
        <v>4</v>
      </c>
      <c r="G75" s="8">
        <v>78</v>
      </c>
      <c r="H75" s="9" t="s">
        <v>3</v>
      </c>
      <c r="I75" s="8">
        <v>50</v>
      </c>
      <c r="J75" s="9" t="s">
        <v>5</v>
      </c>
      <c r="K75" s="8">
        <v>57</v>
      </c>
      <c r="L75" s="9" t="s">
        <v>3</v>
      </c>
      <c r="M75" s="8">
        <v>71</v>
      </c>
      <c r="N75" s="9" t="s">
        <v>4</v>
      </c>
      <c r="O75" s="8">
        <f t="shared" si="4"/>
        <v>328</v>
      </c>
      <c r="P75" s="8">
        <f t="shared" si="5"/>
        <v>65.6</v>
      </c>
      <c r="Q75" s="8" t="s">
        <v>18</v>
      </c>
    </row>
    <row r="76" spans="1:17" ht="15.75">
      <c r="A76" s="1">
        <v>72</v>
      </c>
      <c r="C76" s="6">
        <v>19104862</v>
      </c>
      <c r="D76" s="22" t="s">
        <v>89</v>
      </c>
      <c r="E76" s="8">
        <v>63</v>
      </c>
      <c r="F76" s="9" t="s">
        <v>5</v>
      </c>
      <c r="G76" s="8">
        <v>75</v>
      </c>
      <c r="H76" s="9" t="s">
        <v>3</v>
      </c>
      <c r="I76" s="8">
        <v>62</v>
      </c>
      <c r="J76" s="9" t="s">
        <v>3</v>
      </c>
      <c r="K76" s="8">
        <v>65</v>
      </c>
      <c r="L76" s="9" t="s">
        <v>3</v>
      </c>
      <c r="M76" s="8">
        <v>74</v>
      </c>
      <c r="N76" s="9" t="s">
        <v>4</v>
      </c>
      <c r="O76" s="8">
        <f t="shared" si="4"/>
        <v>339</v>
      </c>
      <c r="P76" s="8">
        <f t="shared" si="5"/>
        <v>67.8</v>
      </c>
      <c r="Q76" s="8" t="s">
        <v>18</v>
      </c>
    </row>
    <row r="77" spans="1:17" ht="15.75">
      <c r="A77" s="1">
        <v>73</v>
      </c>
      <c r="C77" s="6">
        <v>19104863</v>
      </c>
      <c r="D77" s="22" t="s">
        <v>92</v>
      </c>
      <c r="E77" s="8">
        <v>56</v>
      </c>
      <c r="F77" s="9" t="s">
        <v>6</v>
      </c>
      <c r="G77" s="8">
        <v>56</v>
      </c>
      <c r="H77" s="9" t="s">
        <v>6</v>
      </c>
      <c r="I77" s="8">
        <v>44</v>
      </c>
      <c r="J77" s="9" t="s">
        <v>5</v>
      </c>
      <c r="K77" s="8">
        <v>40</v>
      </c>
      <c r="L77" s="9" t="s">
        <v>2</v>
      </c>
      <c r="M77" s="8">
        <v>58</v>
      </c>
      <c r="N77" s="9" t="s">
        <v>2</v>
      </c>
      <c r="O77" s="8">
        <f t="shared" si="4"/>
        <v>254</v>
      </c>
      <c r="P77" s="8">
        <f t="shared" si="5"/>
        <v>50.8</v>
      </c>
      <c r="Q77" s="8" t="s">
        <v>19</v>
      </c>
    </row>
    <row r="78" spans="1:17" ht="15.75">
      <c r="A78" s="1">
        <v>74</v>
      </c>
      <c r="C78" s="6">
        <v>19104864</v>
      </c>
      <c r="D78" s="22" t="s">
        <v>93</v>
      </c>
      <c r="E78" s="8">
        <v>94</v>
      </c>
      <c r="F78" s="9" t="s">
        <v>25</v>
      </c>
      <c r="G78" s="8">
        <v>92</v>
      </c>
      <c r="H78" s="9" t="s">
        <v>25</v>
      </c>
      <c r="I78" s="8">
        <v>86</v>
      </c>
      <c r="J78" s="9" t="s">
        <v>1</v>
      </c>
      <c r="K78" s="8">
        <v>87</v>
      </c>
      <c r="L78" s="9" t="s">
        <v>25</v>
      </c>
      <c r="M78" s="8">
        <v>98</v>
      </c>
      <c r="N78" s="9" t="s">
        <v>25</v>
      </c>
      <c r="O78" s="8">
        <f t="shared" si="4"/>
        <v>457</v>
      </c>
      <c r="P78" s="8">
        <f t="shared" si="5"/>
        <v>91.4</v>
      </c>
      <c r="Q78" s="8" t="s">
        <v>18</v>
      </c>
    </row>
    <row r="79" spans="1:17" ht="15.75">
      <c r="A79" s="1">
        <v>75</v>
      </c>
      <c r="C79" s="6">
        <v>19104865</v>
      </c>
      <c r="D79" s="22" t="s">
        <v>95</v>
      </c>
      <c r="E79" s="8">
        <v>88</v>
      </c>
      <c r="F79" s="9" t="s">
        <v>1</v>
      </c>
      <c r="G79" s="8">
        <v>95</v>
      </c>
      <c r="H79" s="9" t="s">
        <v>25</v>
      </c>
      <c r="I79" s="8">
        <v>88</v>
      </c>
      <c r="J79" s="9" t="s">
        <v>1</v>
      </c>
      <c r="K79" s="8">
        <v>93</v>
      </c>
      <c r="L79" s="9" t="s">
        <v>25</v>
      </c>
      <c r="M79" s="8">
        <v>95</v>
      </c>
      <c r="N79" s="9" t="s">
        <v>25</v>
      </c>
      <c r="O79" s="8">
        <f t="shared" si="4"/>
        <v>459</v>
      </c>
      <c r="P79" s="8">
        <f t="shared" si="5"/>
        <v>91.8</v>
      </c>
      <c r="Q79" s="8" t="s">
        <v>18</v>
      </c>
    </row>
    <row r="80" spans="1:17" ht="15.75">
      <c r="A80" s="1">
        <v>76</v>
      </c>
      <c r="C80" s="6">
        <v>19104866</v>
      </c>
      <c r="D80" s="22" t="s">
        <v>96</v>
      </c>
      <c r="E80" s="8">
        <v>81</v>
      </c>
      <c r="F80" s="9" t="s">
        <v>2</v>
      </c>
      <c r="G80" s="8">
        <v>83</v>
      </c>
      <c r="H80" s="9" t="s">
        <v>2</v>
      </c>
      <c r="I80" s="8">
        <v>71</v>
      </c>
      <c r="J80" s="9" t="s">
        <v>2</v>
      </c>
      <c r="K80" s="8">
        <v>77</v>
      </c>
      <c r="L80" s="9" t="s">
        <v>1</v>
      </c>
      <c r="M80" s="8">
        <v>95</v>
      </c>
      <c r="N80" s="9" t="s">
        <v>25</v>
      </c>
      <c r="O80" s="8">
        <f t="shared" si="4"/>
        <v>407</v>
      </c>
      <c r="P80" s="8">
        <f t="shared" si="5"/>
        <v>81.4</v>
      </c>
      <c r="Q80" s="8" t="s">
        <v>18</v>
      </c>
    </row>
    <row r="81" spans="1:17" ht="15.75">
      <c r="A81" s="1">
        <v>77</v>
      </c>
      <c r="C81" s="6">
        <v>19104867</v>
      </c>
      <c r="D81" s="22" t="s">
        <v>98</v>
      </c>
      <c r="E81" s="8">
        <v>80</v>
      </c>
      <c r="F81" s="9" t="s">
        <v>3</v>
      </c>
      <c r="G81" s="8">
        <v>91</v>
      </c>
      <c r="H81" s="9" t="s">
        <v>25</v>
      </c>
      <c r="I81" s="8">
        <v>80</v>
      </c>
      <c r="J81" s="9" t="s">
        <v>2</v>
      </c>
      <c r="K81" s="8">
        <v>77</v>
      </c>
      <c r="L81" s="9" t="s">
        <v>1</v>
      </c>
      <c r="M81" s="8">
        <v>95</v>
      </c>
      <c r="N81" s="9" t="s">
        <v>25</v>
      </c>
      <c r="O81" s="8">
        <f t="shared" si="4"/>
        <v>423</v>
      </c>
      <c r="P81" s="8">
        <f t="shared" si="5"/>
        <v>84.6</v>
      </c>
      <c r="Q81" s="8" t="s">
        <v>18</v>
      </c>
    </row>
    <row r="82" spans="1:17" ht="15.75">
      <c r="A82" s="1">
        <v>78</v>
      </c>
      <c r="C82" s="6">
        <v>19104868</v>
      </c>
      <c r="D82" s="22" t="s">
        <v>99</v>
      </c>
      <c r="E82" s="8">
        <v>90</v>
      </c>
      <c r="F82" s="9" t="s">
        <v>1</v>
      </c>
      <c r="G82" s="8">
        <v>98</v>
      </c>
      <c r="H82" s="9" t="s">
        <v>25</v>
      </c>
      <c r="I82" s="8">
        <v>94</v>
      </c>
      <c r="J82" s="9" t="s">
        <v>25</v>
      </c>
      <c r="K82" s="8">
        <v>89</v>
      </c>
      <c r="L82" s="9" t="s">
        <v>25</v>
      </c>
      <c r="M82" s="8">
        <v>97</v>
      </c>
      <c r="N82" s="9" t="s">
        <v>25</v>
      </c>
      <c r="O82" s="8">
        <f t="shared" si="4"/>
        <v>468</v>
      </c>
      <c r="P82" s="8">
        <f t="shared" si="5"/>
        <v>93.6</v>
      </c>
      <c r="Q82" s="8" t="s">
        <v>18</v>
      </c>
    </row>
    <row r="83" spans="1:17" ht="15.75">
      <c r="A83" s="1">
        <v>79</v>
      </c>
      <c r="C83" s="6">
        <v>19104869</v>
      </c>
      <c r="D83" s="22" t="s">
        <v>100</v>
      </c>
      <c r="E83" s="8">
        <v>81</v>
      </c>
      <c r="F83" s="9" t="s">
        <v>2</v>
      </c>
      <c r="G83" s="8">
        <v>81</v>
      </c>
      <c r="H83" s="9" t="s">
        <v>2</v>
      </c>
      <c r="I83" s="8">
        <v>70</v>
      </c>
      <c r="J83" s="9" t="s">
        <v>2</v>
      </c>
      <c r="K83" s="8">
        <v>75</v>
      </c>
      <c r="L83" s="9" t="s">
        <v>1</v>
      </c>
      <c r="M83" s="8">
        <v>97</v>
      </c>
      <c r="N83" s="9" t="s">
        <v>25</v>
      </c>
      <c r="O83" s="8">
        <f t="shared" si="4"/>
        <v>404</v>
      </c>
      <c r="P83" s="8">
        <f t="shared" si="5"/>
        <v>80.8</v>
      </c>
      <c r="Q83" s="8" t="s">
        <v>18</v>
      </c>
    </row>
    <row r="84" spans="1:17" ht="15.75">
      <c r="A84" s="1">
        <v>80</v>
      </c>
      <c r="C84" s="6">
        <v>19104870</v>
      </c>
      <c r="D84" s="22" t="s">
        <v>101</v>
      </c>
      <c r="E84" s="8">
        <v>72</v>
      </c>
      <c r="F84" s="9" t="s">
        <v>4</v>
      </c>
      <c r="G84" s="8">
        <v>91</v>
      </c>
      <c r="H84" s="9" t="s">
        <v>25</v>
      </c>
      <c r="I84" s="8">
        <v>69</v>
      </c>
      <c r="J84" s="9" t="s">
        <v>5</v>
      </c>
      <c r="K84" s="8">
        <v>68</v>
      </c>
      <c r="L84" s="9" t="s">
        <v>2</v>
      </c>
      <c r="M84" s="8">
        <v>86</v>
      </c>
      <c r="N84" s="9" t="s">
        <v>2</v>
      </c>
      <c r="O84" s="8">
        <f t="shared" si="4"/>
        <v>386</v>
      </c>
      <c r="P84" s="8">
        <f t="shared" si="5"/>
        <v>77.2</v>
      </c>
      <c r="Q84" s="8" t="s">
        <v>18</v>
      </c>
    </row>
    <row r="85" spans="1:17" ht="15.75">
      <c r="A85" s="1">
        <v>81</v>
      </c>
      <c r="C85" s="6">
        <v>19104871</v>
      </c>
      <c r="D85" s="22" t="s">
        <v>102</v>
      </c>
      <c r="E85" s="8">
        <v>63</v>
      </c>
      <c r="F85" s="9" t="s">
        <v>5</v>
      </c>
      <c r="G85" s="8">
        <v>75</v>
      </c>
      <c r="H85" s="9" t="s">
        <v>3</v>
      </c>
      <c r="I85" s="8">
        <v>33</v>
      </c>
      <c r="J85" s="9" t="s">
        <v>7</v>
      </c>
      <c r="K85" s="8">
        <v>52</v>
      </c>
      <c r="L85" s="9" t="s">
        <v>4</v>
      </c>
      <c r="M85" s="8">
        <v>66</v>
      </c>
      <c r="N85" s="9" t="s">
        <v>5</v>
      </c>
      <c r="O85" s="8">
        <f t="shared" si="4"/>
        <v>289</v>
      </c>
      <c r="P85" s="8">
        <f t="shared" si="5"/>
        <v>57.8</v>
      </c>
      <c r="Q85" s="8" t="s">
        <v>19</v>
      </c>
    </row>
    <row r="86" spans="1:17" ht="15.75">
      <c r="A86" s="1">
        <v>82</v>
      </c>
      <c r="C86" s="6">
        <v>19104872</v>
      </c>
      <c r="D86" s="22" t="s">
        <v>103</v>
      </c>
      <c r="E86" s="8">
        <v>75</v>
      </c>
      <c r="F86" s="9" t="s">
        <v>4</v>
      </c>
      <c r="G86" s="8">
        <v>92</v>
      </c>
      <c r="H86" s="9" t="s">
        <v>25</v>
      </c>
      <c r="I86" s="8">
        <v>48</v>
      </c>
      <c r="J86" s="9" t="s">
        <v>5</v>
      </c>
      <c r="K86" s="8">
        <v>51</v>
      </c>
      <c r="L86" s="9" t="s">
        <v>4</v>
      </c>
      <c r="M86" s="8">
        <v>76</v>
      </c>
      <c r="N86" s="9" t="s">
        <v>3</v>
      </c>
      <c r="O86" s="8">
        <f t="shared" si="4"/>
        <v>342</v>
      </c>
      <c r="P86" s="8">
        <f t="shared" si="5"/>
        <v>68.4</v>
      </c>
      <c r="Q86" s="8" t="s">
        <v>18</v>
      </c>
    </row>
    <row r="87" spans="1:17" ht="15.75">
      <c r="A87" s="1">
        <v>83</v>
      </c>
      <c r="C87" s="6">
        <v>19104873</v>
      </c>
      <c r="D87" s="22" t="s">
        <v>105</v>
      </c>
      <c r="E87" s="8">
        <v>86</v>
      </c>
      <c r="F87" s="9" t="s">
        <v>1</v>
      </c>
      <c r="G87" s="8">
        <v>94</v>
      </c>
      <c r="H87" s="9" t="s">
        <v>25</v>
      </c>
      <c r="I87" s="8">
        <v>53</v>
      </c>
      <c r="J87" s="9" t="s">
        <v>4</v>
      </c>
      <c r="K87" s="8">
        <v>63</v>
      </c>
      <c r="L87" s="9" t="s">
        <v>3</v>
      </c>
      <c r="M87" s="8">
        <v>92</v>
      </c>
      <c r="N87" s="9" t="s">
        <v>1</v>
      </c>
      <c r="O87" s="8">
        <f t="shared" si="4"/>
        <v>388</v>
      </c>
      <c r="P87" s="8">
        <f t="shared" si="5"/>
        <v>77.6</v>
      </c>
      <c r="Q87" s="8" t="s">
        <v>18</v>
      </c>
    </row>
    <row r="88" spans="1:17" ht="15.75">
      <c r="A88" s="1">
        <v>84</v>
      </c>
      <c r="C88" s="6">
        <v>19104874</v>
      </c>
      <c r="D88" s="22" t="s">
        <v>107</v>
      </c>
      <c r="E88" s="8">
        <v>74</v>
      </c>
      <c r="F88" s="9" t="s">
        <v>4</v>
      </c>
      <c r="G88" s="8">
        <v>89</v>
      </c>
      <c r="H88" s="9" t="s">
        <v>1</v>
      </c>
      <c r="I88" s="8">
        <v>61</v>
      </c>
      <c r="J88" s="9" t="s">
        <v>3</v>
      </c>
      <c r="K88" s="8">
        <v>62</v>
      </c>
      <c r="L88" s="9" t="s">
        <v>3</v>
      </c>
      <c r="M88" s="8">
        <v>88</v>
      </c>
      <c r="N88" s="9" t="s">
        <v>2</v>
      </c>
      <c r="O88" s="8">
        <f t="shared" si="4"/>
        <v>374</v>
      </c>
      <c r="P88" s="8">
        <f t="shared" si="5"/>
        <v>74.8</v>
      </c>
      <c r="Q88" s="8" t="s">
        <v>18</v>
      </c>
    </row>
    <row r="89" spans="3:17" ht="15.75">
      <c r="C89" s="11"/>
      <c r="D89" s="12"/>
      <c r="E89" s="17"/>
      <c r="F89" s="13"/>
      <c r="G89" s="17"/>
      <c r="H89" s="13"/>
      <c r="I89" s="17"/>
      <c r="J89" s="13"/>
      <c r="K89" s="17"/>
      <c r="L89" s="13"/>
      <c r="M89" s="17"/>
      <c r="N89" s="13"/>
      <c r="O89" s="17">
        <f>SUM(O5:O88)</f>
        <v>31232</v>
      </c>
      <c r="P89" s="17">
        <f>SUM(P5:P88)</f>
        <v>6246.400000000001</v>
      </c>
      <c r="Q89" s="17"/>
    </row>
    <row r="90" spans="4:16" ht="16.5" thickBot="1">
      <c r="D90" s="7" t="s">
        <v>20</v>
      </c>
      <c r="E90" s="8"/>
      <c r="O90" s="23">
        <f>+O89/5</f>
        <v>6246.4</v>
      </c>
      <c r="P90" s="23">
        <f>+P89/84</f>
        <v>74.36190476190477</v>
      </c>
    </row>
    <row r="91" spans="4:15" ht="16.5" thickBot="1">
      <c r="D91" s="22" t="s">
        <v>58</v>
      </c>
      <c r="E91" s="20">
        <v>0.98</v>
      </c>
      <c r="O91" s="23">
        <f>+O90/84</f>
        <v>74.36190476190475</v>
      </c>
    </row>
    <row r="92" spans="4:5" ht="16.5" thickBot="1">
      <c r="D92" s="22" t="s">
        <v>69</v>
      </c>
      <c r="E92" s="21">
        <v>0.956</v>
      </c>
    </row>
    <row r="93" spans="4:5" ht="16.5" thickBot="1">
      <c r="D93" s="22" t="s">
        <v>54</v>
      </c>
      <c r="E93" s="21">
        <v>0.952</v>
      </c>
    </row>
  </sheetData>
  <sheetProtection/>
  <mergeCells count="2">
    <mergeCell ref="C1:Q1"/>
    <mergeCell ref="C2:Q2"/>
  </mergeCells>
  <printOptions horizontalCentered="1"/>
  <pageMargins left="0" right="0" top="0.03937007874015748" bottom="0.03937007874015748" header="0.5118110236220472" footer="0.5118110236220472"/>
  <pageSetup fitToHeight="2" fitToWidth="2" horizontalDpi="120" verticalDpi="12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U13" sqref="U13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22.28125" style="1" customWidth="1"/>
    <col min="4" max="4" width="8.28125" style="23" customWidth="1"/>
    <col min="5" max="5" width="5.00390625" style="10" bestFit="1" customWidth="1"/>
    <col min="6" max="6" width="6.140625" style="23" customWidth="1"/>
    <col min="7" max="7" width="5.00390625" style="10" bestFit="1" customWidth="1"/>
    <col min="8" max="8" width="9.00390625" style="23" customWidth="1"/>
    <col min="9" max="9" width="5.00390625" style="10" bestFit="1" customWidth="1"/>
    <col min="10" max="10" width="5.57421875" style="23" bestFit="1" customWidth="1"/>
    <col min="11" max="11" width="5.00390625" style="10" bestFit="1" customWidth="1"/>
    <col min="12" max="12" width="6.28125" style="23" customWidth="1"/>
    <col min="13" max="13" width="5.00390625" style="10" bestFit="1" customWidth="1"/>
    <col min="14" max="14" width="8.421875" style="23" customWidth="1"/>
    <col min="15" max="15" width="7.421875" style="23" customWidth="1"/>
    <col min="16" max="16" width="5.00390625" style="23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5.75">
      <c r="B1" s="28" t="s">
        <v>115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5.75">
      <c r="B2" s="29" t="s">
        <v>116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3:13" ht="15.75">
      <c r="C3" s="24"/>
      <c r="D3" s="24">
        <v>184</v>
      </c>
      <c r="E3" s="24"/>
      <c r="F3" s="3" t="s">
        <v>22</v>
      </c>
      <c r="G3" s="24"/>
      <c r="H3" s="3" t="s">
        <v>111</v>
      </c>
      <c r="I3" s="24"/>
      <c r="J3" s="3" t="s">
        <v>23</v>
      </c>
      <c r="K3" s="24"/>
      <c r="L3" s="3" t="s">
        <v>24</v>
      </c>
      <c r="M3" s="4"/>
    </row>
    <row r="4" spans="2:16" s="5" customFormat="1" ht="15.75">
      <c r="B4" s="6" t="s">
        <v>0</v>
      </c>
      <c r="C4" s="7" t="s">
        <v>12</v>
      </c>
      <c r="D4" s="8" t="s">
        <v>13</v>
      </c>
      <c r="E4" s="9" t="s">
        <v>17</v>
      </c>
      <c r="F4" s="8" t="s">
        <v>14</v>
      </c>
      <c r="G4" s="9" t="s">
        <v>17</v>
      </c>
      <c r="H4" s="8" t="s">
        <v>9</v>
      </c>
      <c r="I4" s="9" t="s">
        <v>17</v>
      </c>
      <c r="J4" s="8" t="s">
        <v>10</v>
      </c>
      <c r="K4" s="9" t="s">
        <v>17</v>
      </c>
      <c r="L4" s="8" t="s">
        <v>11</v>
      </c>
      <c r="M4" s="9" t="s">
        <v>17</v>
      </c>
      <c r="N4" s="8" t="s">
        <v>8</v>
      </c>
      <c r="O4" s="8" t="s">
        <v>15</v>
      </c>
      <c r="P4" s="8" t="s">
        <v>16</v>
      </c>
    </row>
    <row r="5" spans="1:16" ht="15.75">
      <c r="A5" s="1">
        <v>1</v>
      </c>
      <c r="B5" s="6">
        <v>19104834</v>
      </c>
      <c r="C5" s="22" t="s">
        <v>28</v>
      </c>
      <c r="D5" s="8">
        <v>85</v>
      </c>
      <c r="E5" s="9" t="s">
        <v>2</v>
      </c>
      <c r="F5" s="8">
        <v>70</v>
      </c>
      <c r="G5" s="9" t="s">
        <v>4</v>
      </c>
      <c r="H5" s="8">
        <v>61</v>
      </c>
      <c r="I5" s="9" t="s">
        <v>3</v>
      </c>
      <c r="J5" s="8">
        <v>65</v>
      </c>
      <c r="K5" s="9" t="s">
        <v>3</v>
      </c>
      <c r="L5" s="8">
        <v>73</v>
      </c>
      <c r="M5" s="9" t="s">
        <v>4</v>
      </c>
      <c r="N5" s="8">
        <f aca="true" t="shared" si="0" ref="N5:N46">D5+F5+H5+J5+L5</f>
        <v>354</v>
      </c>
      <c r="O5" s="8">
        <f aca="true" t="shared" si="1" ref="O5:O46">N5*100/500</f>
        <v>70.8</v>
      </c>
      <c r="P5" s="8" t="s">
        <v>18</v>
      </c>
    </row>
    <row r="6" spans="1:16" ht="15.75">
      <c r="A6" s="1">
        <f>+A5+1</f>
        <v>2</v>
      </c>
      <c r="B6" s="6">
        <v>19104835</v>
      </c>
      <c r="C6" s="22" t="s">
        <v>31</v>
      </c>
      <c r="D6" s="8">
        <v>54</v>
      </c>
      <c r="E6" s="9" t="s">
        <v>6</v>
      </c>
      <c r="F6" s="8">
        <v>63</v>
      </c>
      <c r="G6" s="9" t="s">
        <v>5</v>
      </c>
      <c r="H6" s="8">
        <v>34</v>
      </c>
      <c r="I6" s="9" t="s">
        <v>7</v>
      </c>
      <c r="J6" s="8">
        <v>43</v>
      </c>
      <c r="K6" s="9" t="s">
        <v>5</v>
      </c>
      <c r="L6" s="8">
        <v>57</v>
      </c>
      <c r="M6" s="9" t="s">
        <v>6</v>
      </c>
      <c r="N6" s="8">
        <f t="shared" si="0"/>
        <v>251</v>
      </c>
      <c r="O6" s="8">
        <f t="shared" si="1"/>
        <v>50.2</v>
      </c>
      <c r="P6" s="8" t="s">
        <v>19</v>
      </c>
    </row>
    <row r="7" spans="1:16" ht="15.75">
      <c r="A7" s="1">
        <f aca="true" t="shared" si="2" ref="A7:A46">+A6+1</f>
        <v>3</v>
      </c>
      <c r="B7" s="6">
        <v>19104836</v>
      </c>
      <c r="C7" s="22" t="s">
        <v>32</v>
      </c>
      <c r="D7" s="8">
        <v>87</v>
      </c>
      <c r="E7" s="9" t="s">
        <v>1</v>
      </c>
      <c r="F7" s="8">
        <v>85</v>
      </c>
      <c r="G7" s="9" t="s">
        <v>1</v>
      </c>
      <c r="H7" s="8">
        <v>66</v>
      </c>
      <c r="I7" s="9" t="s">
        <v>3</v>
      </c>
      <c r="J7" s="8">
        <v>76</v>
      </c>
      <c r="K7" s="9" t="s">
        <v>1</v>
      </c>
      <c r="L7" s="8">
        <v>89</v>
      </c>
      <c r="M7" s="9" t="s">
        <v>1</v>
      </c>
      <c r="N7" s="8">
        <f t="shared" si="0"/>
        <v>403</v>
      </c>
      <c r="O7" s="8">
        <f t="shared" si="1"/>
        <v>80.6</v>
      </c>
      <c r="P7" s="8" t="s">
        <v>18</v>
      </c>
    </row>
    <row r="8" spans="1:16" ht="15.75">
      <c r="A8" s="1">
        <f t="shared" si="2"/>
        <v>4</v>
      </c>
      <c r="B8" s="6">
        <v>19104837</v>
      </c>
      <c r="C8" s="22" t="s">
        <v>33</v>
      </c>
      <c r="D8" s="8">
        <v>58</v>
      </c>
      <c r="E8" s="9" t="s">
        <v>6</v>
      </c>
      <c r="F8" s="8">
        <v>70</v>
      </c>
      <c r="G8" s="9" t="s">
        <v>4</v>
      </c>
      <c r="H8" s="8">
        <v>48</v>
      </c>
      <c r="I8" s="9" t="s">
        <v>5</v>
      </c>
      <c r="J8" s="8">
        <v>48</v>
      </c>
      <c r="K8" s="9" t="s">
        <v>5</v>
      </c>
      <c r="L8" s="8">
        <v>67</v>
      </c>
      <c r="M8" s="9" t="s">
        <v>4</v>
      </c>
      <c r="N8" s="8">
        <f t="shared" si="0"/>
        <v>291</v>
      </c>
      <c r="O8" s="8">
        <f t="shared" si="1"/>
        <v>58.2</v>
      </c>
      <c r="P8" s="8" t="s">
        <v>19</v>
      </c>
    </row>
    <row r="9" spans="1:16" ht="15.75">
      <c r="A9" s="1">
        <f t="shared" si="2"/>
        <v>5</v>
      </c>
      <c r="B9" s="6">
        <v>19104838</v>
      </c>
      <c r="C9" s="22" t="s">
        <v>38</v>
      </c>
      <c r="D9" s="8">
        <v>69</v>
      </c>
      <c r="E9" s="9" t="s">
        <v>4</v>
      </c>
      <c r="F9" s="8">
        <v>84</v>
      </c>
      <c r="G9" s="9" t="s">
        <v>2</v>
      </c>
      <c r="H9" s="8">
        <v>58</v>
      </c>
      <c r="I9" s="9" t="s">
        <v>4</v>
      </c>
      <c r="J9" s="8">
        <v>67</v>
      </c>
      <c r="K9" s="9" t="s">
        <v>2</v>
      </c>
      <c r="L9" s="8">
        <v>86</v>
      </c>
      <c r="M9" s="9" t="s">
        <v>2</v>
      </c>
      <c r="N9" s="8">
        <f t="shared" si="0"/>
        <v>364</v>
      </c>
      <c r="O9" s="8">
        <f t="shared" si="1"/>
        <v>72.8</v>
      </c>
      <c r="P9" s="8" t="s">
        <v>18</v>
      </c>
    </row>
    <row r="10" spans="1:16" ht="15.75">
      <c r="A10" s="1">
        <f t="shared" si="2"/>
        <v>6</v>
      </c>
      <c r="B10" s="6">
        <v>19104839</v>
      </c>
      <c r="C10" s="22" t="s">
        <v>40</v>
      </c>
      <c r="D10" s="8">
        <v>89</v>
      </c>
      <c r="E10" s="9" t="s">
        <v>1</v>
      </c>
      <c r="F10" s="8">
        <v>85</v>
      </c>
      <c r="G10" s="9" t="s">
        <v>1</v>
      </c>
      <c r="H10" s="8">
        <v>90</v>
      </c>
      <c r="I10" s="9" t="s">
        <v>1</v>
      </c>
      <c r="J10" s="8">
        <v>79</v>
      </c>
      <c r="K10" s="9" t="s">
        <v>1</v>
      </c>
      <c r="L10" s="8">
        <v>94</v>
      </c>
      <c r="M10" s="9" t="s">
        <v>1</v>
      </c>
      <c r="N10" s="8">
        <f t="shared" si="0"/>
        <v>437</v>
      </c>
      <c r="O10" s="8">
        <f t="shared" si="1"/>
        <v>87.4</v>
      </c>
      <c r="P10" s="8" t="s">
        <v>18</v>
      </c>
    </row>
    <row r="11" spans="1:16" ht="15.75">
      <c r="A11" s="1">
        <f t="shared" si="2"/>
        <v>7</v>
      </c>
      <c r="B11" s="6">
        <v>19104840</v>
      </c>
      <c r="C11" s="22" t="s">
        <v>42</v>
      </c>
      <c r="D11" s="8">
        <v>84</v>
      </c>
      <c r="E11" s="9" t="s">
        <v>2</v>
      </c>
      <c r="F11" s="8">
        <v>93</v>
      </c>
      <c r="G11" s="9" t="s">
        <v>25</v>
      </c>
      <c r="H11" s="8">
        <v>88</v>
      </c>
      <c r="I11" s="9" t="s">
        <v>1</v>
      </c>
      <c r="J11" s="8">
        <v>90</v>
      </c>
      <c r="K11" s="9" t="s">
        <v>25</v>
      </c>
      <c r="L11" s="8">
        <v>95</v>
      </c>
      <c r="M11" s="9" t="s">
        <v>25</v>
      </c>
      <c r="N11" s="8">
        <f t="shared" si="0"/>
        <v>450</v>
      </c>
      <c r="O11" s="8">
        <f t="shared" si="1"/>
        <v>90</v>
      </c>
      <c r="P11" s="8" t="s">
        <v>18</v>
      </c>
    </row>
    <row r="12" spans="1:16" ht="15.75">
      <c r="A12" s="1">
        <f t="shared" si="2"/>
        <v>8</v>
      </c>
      <c r="B12" s="6">
        <v>19104841</v>
      </c>
      <c r="C12" s="22" t="s">
        <v>43</v>
      </c>
      <c r="D12" s="8">
        <v>81</v>
      </c>
      <c r="E12" s="9" t="s">
        <v>2</v>
      </c>
      <c r="F12" s="8">
        <v>92</v>
      </c>
      <c r="G12" s="9" t="s">
        <v>25</v>
      </c>
      <c r="H12" s="8">
        <v>79</v>
      </c>
      <c r="I12" s="9" t="s">
        <v>2</v>
      </c>
      <c r="J12" s="8">
        <v>90</v>
      </c>
      <c r="K12" s="9" t="s">
        <v>25</v>
      </c>
      <c r="L12" s="8">
        <v>90</v>
      </c>
      <c r="M12" s="9" t="s">
        <v>1</v>
      </c>
      <c r="N12" s="8">
        <f t="shared" si="0"/>
        <v>432</v>
      </c>
      <c r="O12" s="8">
        <f t="shared" si="1"/>
        <v>86.4</v>
      </c>
      <c r="P12" s="8" t="s">
        <v>18</v>
      </c>
    </row>
    <row r="13" spans="1:16" ht="15.75">
      <c r="A13" s="1">
        <f t="shared" si="2"/>
        <v>9</v>
      </c>
      <c r="B13" s="6">
        <v>19104842</v>
      </c>
      <c r="C13" s="22" t="s">
        <v>44</v>
      </c>
      <c r="D13" s="8">
        <v>49</v>
      </c>
      <c r="E13" s="9" t="s">
        <v>7</v>
      </c>
      <c r="F13" s="8">
        <v>52</v>
      </c>
      <c r="G13" s="9" t="s">
        <v>6</v>
      </c>
      <c r="H13" s="8">
        <v>46</v>
      </c>
      <c r="I13" s="9" t="s">
        <v>5</v>
      </c>
      <c r="J13" s="8">
        <v>41</v>
      </c>
      <c r="K13" s="9" t="s">
        <v>6</v>
      </c>
      <c r="L13" s="8">
        <v>51</v>
      </c>
      <c r="M13" s="9" t="s">
        <v>6</v>
      </c>
      <c r="N13" s="8">
        <f t="shared" si="0"/>
        <v>239</v>
      </c>
      <c r="O13" s="8">
        <f t="shared" si="1"/>
        <v>47.8</v>
      </c>
      <c r="P13" s="8" t="s">
        <v>112</v>
      </c>
    </row>
    <row r="14" spans="1:16" ht="15.75">
      <c r="A14" s="1">
        <f t="shared" si="2"/>
        <v>10</v>
      </c>
      <c r="B14" s="6">
        <v>19104843</v>
      </c>
      <c r="C14" s="22" t="s">
        <v>104</v>
      </c>
      <c r="D14" s="8">
        <v>81</v>
      </c>
      <c r="E14" s="9" t="s">
        <v>2</v>
      </c>
      <c r="F14" s="8">
        <v>83</v>
      </c>
      <c r="G14" s="9" t="s">
        <v>2</v>
      </c>
      <c r="H14" s="8">
        <v>75</v>
      </c>
      <c r="I14" s="9" t="s">
        <v>2</v>
      </c>
      <c r="J14" s="8">
        <v>65</v>
      </c>
      <c r="K14" s="9" t="s">
        <v>3</v>
      </c>
      <c r="L14" s="8">
        <v>88</v>
      </c>
      <c r="M14" s="9" t="s">
        <v>2</v>
      </c>
      <c r="N14" s="8">
        <f t="shared" si="0"/>
        <v>392</v>
      </c>
      <c r="O14" s="8">
        <f t="shared" si="1"/>
        <v>78.4</v>
      </c>
      <c r="P14" s="8" t="s">
        <v>18</v>
      </c>
    </row>
    <row r="15" spans="1:16" ht="15.75">
      <c r="A15" s="1">
        <f t="shared" si="2"/>
        <v>11</v>
      </c>
      <c r="B15" s="6">
        <v>19104844</v>
      </c>
      <c r="C15" s="22" t="s">
        <v>48</v>
      </c>
      <c r="D15" s="8">
        <v>75</v>
      </c>
      <c r="E15" s="9" t="s">
        <v>4</v>
      </c>
      <c r="F15" s="8">
        <v>81</v>
      </c>
      <c r="G15" s="9" t="s">
        <v>2</v>
      </c>
      <c r="H15" s="8">
        <v>67</v>
      </c>
      <c r="I15" s="9" t="s">
        <v>3</v>
      </c>
      <c r="J15" s="8">
        <v>70</v>
      </c>
      <c r="K15" s="9" t="s">
        <v>2</v>
      </c>
      <c r="L15" s="8">
        <v>79</v>
      </c>
      <c r="M15" s="9" t="s">
        <v>3</v>
      </c>
      <c r="N15" s="8">
        <f t="shared" si="0"/>
        <v>372</v>
      </c>
      <c r="O15" s="8">
        <f t="shared" si="1"/>
        <v>74.4</v>
      </c>
      <c r="P15" s="8" t="s">
        <v>18</v>
      </c>
    </row>
    <row r="16" spans="1:16" ht="15.75">
      <c r="A16" s="1">
        <f t="shared" si="2"/>
        <v>12</v>
      </c>
      <c r="B16" s="6">
        <v>19104845</v>
      </c>
      <c r="C16" s="22" t="s">
        <v>49</v>
      </c>
      <c r="D16" s="8">
        <v>66</v>
      </c>
      <c r="E16" s="9" t="s">
        <v>5</v>
      </c>
      <c r="F16" s="8">
        <v>64</v>
      </c>
      <c r="G16" s="9" t="s">
        <v>5</v>
      </c>
      <c r="H16" s="8">
        <v>47</v>
      </c>
      <c r="I16" s="9" t="s">
        <v>5</v>
      </c>
      <c r="J16" s="8">
        <v>46</v>
      </c>
      <c r="K16" s="9" t="s">
        <v>5</v>
      </c>
      <c r="L16" s="8">
        <v>60</v>
      </c>
      <c r="M16" s="9" t="s">
        <v>5</v>
      </c>
      <c r="N16" s="8">
        <f t="shared" si="0"/>
        <v>283</v>
      </c>
      <c r="O16" s="8">
        <f t="shared" si="1"/>
        <v>56.6</v>
      </c>
      <c r="P16" s="8" t="s">
        <v>19</v>
      </c>
    </row>
    <row r="17" spans="1:16" ht="15.75">
      <c r="A17" s="1">
        <f t="shared" si="2"/>
        <v>13</v>
      </c>
      <c r="B17" s="6">
        <v>19104846</v>
      </c>
      <c r="C17" s="22" t="s">
        <v>50</v>
      </c>
      <c r="D17" s="8">
        <v>79</v>
      </c>
      <c r="E17" s="9" t="s">
        <v>3</v>
      </c>
      <c r="F17" s="8">
        <v>80</v>
      </c>
      <c r="G17" s="9" t="s">
        <v>2</v>
      </c>
      <c r="H17" s="8">
        <v>72</v>
      </c>
      <c r="I17" s="9" t="s">
        <v>2</v>
      </c>
      <c r="J17" s="8">
        <v>85</v>
      </c>
      <c r="K17" s="9" t="s">
        <v>25</v>
      </c>
      <c r="L17" s="8">
        <v>91</v>
      </c>
      <c r="M17" s="9" t="s">
        <v>1</v>
      </c>
      <c r="N17" s="8">
        <f t="shared" si="0"/>
        <v>407</v>
      </c>
      <c r="O17" s="8">
        <f t="shared" si="1"/>
        <v>81.4</v>
      </c>
      <c r="P17" s="8" t="s">
        <v>18</v>
      </c>
    </row>
    <row r="18" spans="1:16" ht="15.75">
      <c r="A18" s="1">
        <f t="shared" si="2"/>
        <v>14</v>
      </c>
      <c r="B18" s="6">
        <v>19104847</v>
      </c>
      <c r="C18" s="22" t="s">
        <v>51</v>
      </c>
      <c r="D18" s="8">
        <v>56</v>
      </c>
      <c r="E18" s="9" t="s">
        <v>6</v>
      </c>
      <c r="F18" s="8">
        <v>61</v>
      </c>
      <c r="G18" s="9" t="s">
        <v>5</v>
      </c>
      <c r="H18" s="8">
        <v>42</v>
      </c>
      <c r="I18" s="9" t="s">
        <v>6</v>
      </c>
      <c r="J18" s="8">
        <v>44</v>
      </c>
      <c r="K18" s="9" t="s">
        <v>5</v>
      </c>
      <c r="L18" s="8">
        <v>58</v>
      </c>
      <c r="M18" s="9" t="s">
        <v>6</v>
      </c>
      <c r="N18" s="8">
        <f t="shared" si="0"/>
        <v>261</v>
      </c>
      <c r="O18" s="8">
        <f t="shared" si="1"/>
        <v>52.2</v>
      </c>
      <c r="P18" s="8" t="s">
        <v>19</v>
      </c>
    </row>
    <row r="19" spans="1:16" ht="15.75">
      <c r="A19" s="1">
        <f t="shared" si="2"/>
        <v>15</v>
      </c>
      <c r="B19" s="6">
        <v>19104848</v>
      </c>
      <c r="C19" s="22" t="s">
        <v>54</v>
      </c>
      <c r="D19" s="8">
        <v>95</v>
      </c>
      <c r="E19" s="9" t="s">
        <v>25</v>
      </c>
      <c r="F19" s="8">
        <v>94</v>
      </c>
      <c r="G19" s="9" t="s">
        <v>25</v>
      </c>
      <c r="H19" s="8">
        <v>96</v>
      </c>
      <c r="I19" s="9" t="s">
        <v>25</v>
      </c>
      <c r="J19" s="8">
        <v>93</v>
      </c>
      <c r="K19" s="9" t="s">
        <v>25</v>
      </c>
      <c r="L19" s="8">
        <v>98</v>
      </c>
      <c r="M19" s="9" t="s">
        <v>25</v>
      </c>
      <c r="N19" s="8">
        <f t="shared" si="0"/>
        <v>476</v>
      </c>
      <c r="O19" s="8">
        <f t="shared" si="1"/>
        <v>95.2</v>
      </c>
      <c r="P19" s="8" t="s">
        <v>18</v>
      </c>
    </row>
    <row r="20" spans="1:16" ht="15.75">
      <c r="A20" s="1">
        <f t="shared" si="2"/>
        <v>16</v>
      </c>
      <c r="B20" s="6">
        <v>19104849</v>
      </c>
      <c r="C20" s="22" t="s">
        <v>61</v>
      </c>
      <c r="D20" s="8">
        <v>74</v>
      </c>
      <c r="E20" s="9" t="s">
        <v>4</v>
      </c>
      <c r="F20" s="8">
        <v>87</v>
      </c>
      <c r="G20" s="9" t="s">
        <v>1</v>
      </c>
      <c r="H20" s="8">
        <v>66</v>
      </c>
      <c r="I20" s="9" t="s">
        <v>3</v>
      </c>
      <c r="J20" s="8">
        <v>65</v>
      </c>
      <c r="K20" s="9" t="s">
        <v>3</v>
      </c>
      <c r="L20" s="8">
        <v>82</v>
      </c>
      <c r="M20" s="9" t="s">
        <v>2</v>
      </c>
      <c r="N20" s="8">
        <f t="shared" si="0"/>
        <v>374</v>
      </c>
      <c r="O20" s="8">
        <f t="shared" si="1"/>
        <v>74.8</v>
      </c>
      <c r="P20" s="8" t="s">
        <v>18</v>
      </c>
    </row>
    <row r="21" spans="1:16" ht="15.75">
      <c r="A21" s="1">
        <f t="shared" si="2"/>
        <v>17</v>
      </c>
      <c r="B21" s="6">
        <v>19104850</v>
      </c>
      <c r="C21" s="22" t="s">
        <v>109</v>
      </c>
      <c r="D21" s="8">
        <v>74</v>
      </c>
      <c r="E21" s="9" t="s">
        <v>4</v>
      </c>
      <c r="F21" s="8">
        <v>75</v>
      </c>
      <c r="G21" s="9" t="s">
        <v>3</v>
      </c>
      <c r="H21" s="8">
        <v>61</v>
      </c>
      <c r="I21" s="9" t="s">
        <v>3</v>
      </c>
      <c r="J21" s="8">
        <v>63</v>
      </c>
      <c r="K21" s="9" t="s">
        <v>3</v>
      </c>
      <c r="L21" s="8">
        <v>68</v>
      </c>
      <c r="M21" s="9" t="s">
        <v>4</v>
      </c>
      <c r="N21" s="8">
        <f t="shared" si="0"/>
        <v>341</v>
      </c>
      <c r="O21" s="8">
        <f t="shared" si="1"/>
        <v>68.2</v>
      </c>
      <c r="P21" s="8" t="s">
        <v>18</v>
      </c>
    </row>
    <row r="22" spans="1:16" ht="15.75">
      <c r="A22" s="1">
        <f t="shared" si="2"/>
        <v>18</v>
      </c>
      <c r="B22" s="6">
        <v>19104851</v>
      </c>
      <c r="C22" s="22" t="s">
        <v>63</v>
      </c>
      <c r="D22" s="8">
        <v>96</v>
      </c>
      <c r="E22" s="9" t="s">
        <v>25</v>
      </c>
      <c r="F22" s="8">
        <v>92</v>
      </c>
      <c r="G22" s="9" t="s">
        <v>25</v>
      </c>
      <c r="H22" s="8">
        <v>91</v>
      </c>
      <c r="I22" s="9" t="s">
        <v>25</v>
      </c>
      <c r="J22" s="8">
        <v>95</v>
      </c>
      <c r="K22" s="9" t="s">
        <v>25</v>
      </c>
      <c r="L22" s="8">
        <v>95</v>
      </c>
      <c r="M22" s="9" t="s">
        <v>25</v>
      </c>
      <c r="N22" s="8">
        <f t="shared" si="0"/>
        <v>469</v>
      </c>
      <c r="O22" s="8">
        <f t="shared" si="1"/>
        <v>93.8</v>
      </c>
      <c r="P22" s="8" t="s">
        <v>18</v>
      </c>
    </row>
    <row r="23" spans="1:16" ht="15.75">
      <c r="A23" s="1">
        <f t="shared" si="2"/>
        <v>19</v>
      </c>
      <c r="B23" s="6">
        <v>19104852</v>
      </c>
      <c r="C23" s="22" t="s">
        <v>64</v>
      </c>
      <c r="D23" s="8">
        <v>89</v>
      </c>
      <c r="E23" s="9" t="s">
        <v>1</v>
      </c>
      <c r="F23" s="8">
        <v>96</v>
      </c>
      <c r="G23" s="9" t="s">
        <v>25</v>
      </c>
      <c r="H23" s="8">
        <v>80</v>
      </c>
      <c r="I23" s="9" t="s">
        <v>2</v>
      </c>
      <c r="J23" s="8">
        <v>79</v>
      </c>
      <c r="K23" s="9" t="s">
        <v>1</v>
      </c>
      <c r="L23" s="8">
        <v>95</v>
      </c>
      <c r="M23" s="9" t="s">
        <v>25</v>
      </c>
      <c r="N23" s="8">
        <f t="shared" si="0"/>
        <v>439</v>
      </c>
      <c r="O23" s="8">
        <f t="shared" si="1"/>
        <v>87.8</v>
      </c>
      <c r="P23" s="8" t="s">
        <v>18</v>
      </c>
    </row>
    <row r="24" spans="1:16" ht="15.75">
      <c r="A24" s="1">
        <f t="shared" si="2"/>
        <v>20</v>
      </c>
      <c r="B24" s="6">
        <v>19104853</v>
      </c>
      <c r="C24" s="22" t="s">
        <v>67</v>
      </c>
      <c r="D24" s="8">
        <v>55</v>
      </c>
      <c r="E24" s="9" t="s">
        <v>6</v>
      </c>
      <c r="F24" s="8">
        <v>55</v>
      </c>
      <c r="G24" s="9" t="s">
        <v>6</v>
      </c>
      <c r="H24" s="8">
        <v>36</v>
      </c>
      <c r="I24" s="9" t="s">
        <v>6</v>
      </c>
      <c r="J24" s="8">
        <v>39</v>
      </c>
      <c r="K24" s="9" t="s">
        <v>6</v>
      </c>
      <c r="L24" s="8">
        <v>57</v>
      </c>
      <c r="M24" s="9" t="s">
        <v>6</v>
      </c>
      <c r="N24" s="8">
        <f t="shared" si="0"/>
        <v>242</v>
      </c>
      <c r="O24" s="8">
        <f t="shared" si="1"/>
        <v>48.4</v>
      </c>
      <c r="P24" s="8" t="s">
        <v>112</v>
      </c>
    </row>
    <row r="25" spans="1:16" ht="15.75">
      <c r="A25" s="1">
        <f t="shared" si="2"/>
        <v>21</v>
      </c>
      <c r="B25" s="6">
        <v>19104854</v>
      </c>
      <c r="C25" s="22" t="s">
        <v>68</v>
      </c>
      <c r="D25" s="8">
        <v>90</v>
      </c>
      <c r="E25" s="9" t="s">
        <v>1</v>
      </c>
      <c r="F25" s="8">
        <v>90</v>
      </c>
      <c r="G25" s="9" t="s">
        <v>1</v>
      </c>
      <c r="H25" s="8">
        <v>86</v>
      </c>
      <c r="I25" s="9" t="s">
        <v>1</v>
      </c>
      <c r="J25" s="8">
        <v>92</v>
      </c>
      <c r="K25" s="9" t="s">
        <v>25</v>
      </c>
      <c r="L25" s="8">
        <v>98</v>
      </c>
      <c r="M25" s="9" t="s">
        <v>25</v>
      </c>
      <c r="N25" s="8">
        <f t="shared" si="0"/>
        <v>456</v>
      </c>
      <c r="O25" s="8">
        <f t="shared" si="1"/>
        <v>91.2</v>
      </c>
      <c r="P25" s="8" t="s">
        <v>18</v>
      </c>
    </row>
    <row r="26" spans="1:16" ht="15.75">
      <c r="A26" s="1">
        <f t="shared" si="2"/>
        <v>22</v>
      </c>
      <c r="B26" s="6">
        <v>19104855</v>
      </c>
      <c r="C26" s="22" t="s">
        <v>70</v>
      </c>
      <c r="D26" s="8">
        <v>93</v>
      </c>
      <c r="E26" s="9" t="s">
        <v>25</v>
      </c>
      <c r="F26" s="8">
        <v>97</v>
      </c>
      <c r="G26" s="9" t="s">
        <v>25</v>
      </c>
      <c r="H26" s="8">
        <v>81</v>
      </c>
      <c r="I26" s="9" t="s">
        <v>1</v>
      </c>
      <c r="J26" s="8">
        <v>97</v>
      </c>
      <c r="K26" s="9" t="s">
        <v>25</v>
      </c>
      <c r="L26" s="8">
        <v>99</v>
      </c>
      <c r="M26" s="9" t="s">
        <v>25</v>
      </c>
      <c r="N26" s="8">
        <f t="shared" si="0"/>
        <v>467</v>
      </c>
      <c r="O26" s="8">
        <f t="shared" si="1"/>
        <v>93.4</v>
      </c>
      <c r="P26" s="8" t="s">
        <v>18</v>
      </c>
    </row>
    <row r="27" spans="1:16" ht="15.75">
      <c r="A27" s="1">
        <f t="shared" si="2"/>
        <v>23</v>
      </c>
      <c r="B27" s="6">
        <v>19104856</v>
      </c>
      <c r="C27" s="22" t="s">
        <v>71</v>
      </c>
      <c r="D27" s="8">
        <v>90</v>
      </c>
      <c r="E27" s="9" t="s">
        <v>1</v>
      </c>
      <c r="F27" s="8">
        <v>66</v>
      </c>
      <c r="G27" s="9" t="s">
        <v>5</v>
      </c>
      <c r="H27" s="8">
        <v>40</v>
      </c>
      <c r="I27" s="9" t="s">
        <v>6</v>
      </c>
      <c r="J27" s="8">
        <v>52</v>
      </c>
      <c r="K27" s="9" t="s">
        <v>4</v>
      </c>
      <c r="L27" s="8">
        <v>83</v>
      </c>
      <c r="M27" s="9" t="s">
        <v>2</v>
      </c>
      <c r="N27" s="8">
        <f t="shared" si="0"/>
        <v>331</v>
      </c>
      <c r="O27" s="8">
        <f t="shared" si="1"/>
        <v>66.2</v>
      </c>
      <c r="P27" s="8" t="s">
        <v>18</v>
      </c>
    </row>
    <row r="28" spans="1:16" ht="15.75">
      <c r="A28" s="1">
        <f t="shared" si="2"/>
        <v>24</v>
      </c>
      <c r="B28" s="6">
        <v>19104857</v>
      </c>
      <c r="C28" s="22" t="s">
        <v>72</v>
      </c>
      <c r="D28" s="8">
        <v>54</v>
      </c>
      <c r="E28" s="9" t="s">
        <v>6</v>
      </c>
      <c r="F28" s="8">
        <v>69</v>
      </c>
      <c r="G28" s="9" t="s">
        <v>4</v>
      </c>
      <c r="H28" s="8">
        <v>51</v>
      </c>
      <c r="I28" s="9" t="s">
        <v>4</v>
      </c>
      <c r="J28" s="8">
        <v>57</v>
      </c>
      <c r="K28" s="9" t="s">
        <v>3</v>
      </c>
      <c r="L28" s="8">
        <v>70</v>
      </c>
      <c r="M28" s="9" t="s">
        <v>4</v>
      </c>
      <c r="N28" s="8">
        <f t="shared" si="0"/>
        <v>301</v>
      </c>
      <c r="O28" s="8">
        <f t="shared" si="1"/>
        <v>60.2</v>
      </c>
      <c r="P28" s="8" t="s">
        <v>18</v>
      </c>
    </row>
    <row r="29" spans="1:16" ht="15.75">
      <c r="A29" s="1">
        <f t="shared" si="2"/>
        <v>25</v>
      </c>
      <c r="B29" s="6">
        <v>19104858</v>
      </c>
      <c r="C29" s="22" t="s">
        <v>75</v>
      </c>
      <c r="D29" s="8">
        <v>72</v>
      </c>
      <c r="E29" s="9" t="s">
        <v>4</v>
      </c>
      <c r="F29" s="8">
        <v>66</v>
      </c>
      <c r="G29" s="9" t="s">
        <v>5</v>
      </c>
      <c r="H29" s="8">
        <v>58</v>
      </c>
      <c r="I29" s="9" t="s">
        <v>4</v>
      </c>
      <c r="J29" s="8">
        <v>74</v>
      </c>
      <c r="K29" s="9" t="s">
        <v>2</v>
      </c>
      <c r="L29" s="8">
        <v>83</v>
      </c>
      <c r="M29" s="9" t="s">
        <v>2</v>
      </c>
      <c r="N29" s="8">
        <f t="shared" si="0"/>
        <v>353</v>
      </c>
      <c r="O29" s="8">
        <f t="shared" si="1"/>
        <v>70.6</v>
      </c>
      <c r="P29" s="8" t="s">
        <v>18</v>
      </c>
    </row>
    <row r="30" spans="1:16" ht="15.75">
      <c r="A30" s="1">
        <f t="shared" si="2"/>
        <v>26</v>
      </c>
      <c r="B30" s="6">
        <v>19104859</v>
      </c>
      <c r="C30" s="22" t="s">
        <v>76</v>
      </c>
      <c r="D30" s="8">
        <v>67</v>
      </c>
      <c r="E30" s="9" t="s">
        <v>5</v>
      </c>
      <c r="F30" s="8">
        <v>83</v>
      </c>
      <c r="G30" s="9" t="s">
        <v>2</v>
      </c>
      <c r="H30" s="8">
        <v>69</v>
      </c>
      <c r="I30" s="9" t="s">
        <v>3</v>
      </c>
      <c r="J30" s="8">
        <v>65</v>
      </c>
      <c r="K30" s="9" t="s">
        <v>3</v>
      </c>
      <c r="L30" s="8">
        <v>73</v>
      </c>
      <c r="M30" s="9" t="s">
        <v>4</v>
      </c>
      <c r="N30" s="8">
        <f t="shared" si="0"/>
        <v>357</v>
      </c>
      <c r="O30" s="8">
        <f t="shared" si="1"/>
        <v>71.4</v>
      </c>
      <c r="P30" s="8" t="s">
        <v>18</v>
      </c>
    </row>
    <row r="31" spans="1:16" ht="15.75">
      <c r="A31" s="1">
        <f t="shared" si="2"/>
        <v>27</v>
      </c>
      <c r="B31" s="6">
        <v>19104860</v>
      </c>
      <c r="C31" s="22" t="s">
        <v>81</v>
      </c>
      <c r="D31" s="8">
        <v>75</v>
      </c>
      <c r="E31" s="9" t="s">
        <v>4</v>
      </c>
      <c r="F31" s="8">
        <v>72</v>
      </c>
      <c r="G31" s="9" t="s">
        <v>4</v>
      </c>
      <c r="H31" s="8">
        <v>69</v>
      </c>
      <c r="I31" s="9" t="s">
        <v>3</v>
      </c>
      <c r="J31" s="8">
        <v>66</v>
      </c>
      <c r="K31" s="9" t="s">
        <v>2</v>
      </c>
      <c r="L31" s="8">
        <v>82</v>
      </c>
      <c r="M31" s="9" t="s">
        <v>2</v>
      </c>
      <c r="N31" s="8">
        <f t="shared" si="0"/>
        <v>364</v>
      </c>
      <c r="O31" s="8">
        <f t="shared" si="1"/>
        <v>72.8</v>
      </c>
      <c r="P31" s="8" t="s">
        <v>18</v>
      </c>
    </row>
    <row r="32" spans="1:16" ht="15.75">
      <c r="A32" s="1">
        <f t="shared" si="2"/>
        <v>28</v>
      </c>
      <c r="B32" s="6">
        <v>19104861</v>
      </c>
      <c r="C32" s="22" t="s">
        <v>84</v>
      </c>
      <c r="D32" s="8">
        <v>72</v>
      </c>
      <c r="E32" s="9" t="s">
        <v>4</v>
      </c>
      <c r="F32" s="8">
        <v>78</v>
      </c>
      <c r="G32" s="9" t="s">
        <v>3</v>
      </c>
      <c r="H32" s="8">
        <v>50</v>
      </c>
      <c r="I32" s="9" t="s">
        <v>5</v>
      </c>
      <c r="J32" s="8">
        <v>57</v>
      </c>
      <c r="K32" s="9" t="s">
        <v>3</v>
      </c>
      <c r="L32" s="8">
        <v>71</v>
      </c>
      <c r="M32" s="9" t="s">
        <v>4</v>
      </c>
      <c r="N32" s="8">
        <f t="shared" si="0"/>
        <v>328</v>
      </c>
      <c r="O32" s="8">
        <f t="shared" si="1"/>
        <v>65.6</v>
      </c>
      <c r="P32" s="8" t="s">
        <v>18</v>
      </c>
    </row>
    <row r="33" spans="1:16" ht="15.75">
      <c r="A33" s="1">
        <f t="shared" si="2"/>
        <v>29</v>
      </c>
      <c r="B33" s="6">
        <v>19104862</v>
      </c>
      <c r="C33" s="22" t="s">
        <v>89</v>
      </c>
      <c r="D33" s="8">
        <v>63</v>
      </c>
      <c r="E33" s="9" t="s">
        <v>5</v>
      </c>
      <c r="F33" s="8">
        <v>75</v>
      </c>
      <c r="G33" s="9" t="s">
        <v>3</v>
      </c>
      <c r="H33" s="8">
        <v>62</v>
      </c>
      <c r="I33" s="9" t="s">
        <v>3</v>
      </c>
      <c r="J33" s="8">
        <v>65</v>
      </c>
      <c r="K33" s="9" t="s">
        <v>3</v>
      </c>
      <c r="L33" s="8">
        <v>74</v>
      </c>
      <c r="M33" s="9" t="s">
        <v>4</v>
      </c>
      <c r="N33" s="8">
        <f t="shared" si="0"/>
        <v>339</v>
      </c>
      <c r="O33" s="8">
        <f t="shared" si="1"/>
        <v>67.8</v>
      </c>
      <c r="P33" s="8" t="s">
        <v>18</v>
      </c>
    </row>
    <row r="34" spans="1:16" ht="15.75">
      <c r="A34" s="1">
        <f t="shared" si="2"/>
        <v>30</v>
      </c>
      <c r="B34" s="6">
        <v>19104863</v>
      </c>
      <c r="C34" s="22" t="s">
        <v>92</v>
      </c>
      <c r="D34" s="8">
        <v>56</v>
      </c>
      <c r="E34" s="9" t="s">
        <v>6</v>
      </c>
      <c r="F34" s="8">
        <v>56</v>
      </c>
      <c r="G34" s="9" t="s">
        <v>6</v>
      </c>
      <c r="H34" s="8">
        <v>44</v>
      </c>
      <c r="I34" s="9" t="s">
        <v>5</v>
      </c>
      <c r="J34" s="8">
        <v>40</v>
      </c>
      <c r="K34" s="9" t="s">
        <v>2</v>
      </c>
      <c r="L34" s="8">
        <v>58</v>
      </c>
      <c r="M34" s="9" t="s">
        <v>2</v>
      </c>
      <c r="N34" s="8">
        <f t="shared" si="0"/>
        <v>254</v>
      </c>
      <c r="O34" s="8">
        <f t="shared" si="1"/>
        <v>50.8</v>
      </c>
      <c r="P34" s="8" t="s">
        <v>19</v>
      </c>
    </row>
    <row r="35" spans="1:16" ht="15.75">
      <c r="A35" s="1">
        <f t="shared" si="2"/>
        <v>31</v>
      </c>
      <c r="B35" s="6">
        <v>19104864</v>
      </c>
      <c r="C35" s="22" t="s">
        <v>93</v>
      </c>
      <c r="D35" s="8">
        <v>94</v>
      </c>
      <c r="E35" s="9" t="s">
        <v>25</v>
      </c>
      <c r="F35" s="8">
        <v>92</v>
      </c>
      <c r="G35" s="9" t="s">
        <v>25</v>
      </c>
      <c r="H35" s="8">
        <v>86</v>
      </c>
      <c r="I35" s="9" t="s">
        <v>1</v>
      </c>
      <c r="J35" s="8">
        <v>87</v>
      </c>
      <c r="K35" s="9" t="s">
        <v>25</v>
      </c>
      <c r="L35" s="8">
        <v>98</v>
      </c>
      <c r="M35" s="9" t="s">
        <v>25</v>
      </c>
      <c r="N35" s="8">
        <f t="shared" si="0"/>
        <v>457</v>
      </c>
      <c r="O35" s="8">
        <f t="shared" si="1"/>
        <v>91.4</v>
      </c>
      <c r="P35" s="8" t="s">
        <v>18</v>
      </c>
    </row>
    <row r="36" spans="1:16" ht="15.75">
      <c r="A36" s="1">
        <f t="shared" si="2"/>
        <v>32</v>
      </c>
      <c r="B36" s="6">
        <v>19104865</v>
      </c>
      <c r="C36" s="22" t="s">
        <v>95</v>
      </c>
      <c r="D36" s="8">
        <v>88</v>
      </c>
      <c r="E36" s="9" t="s">
        <v>1</v>
      </c>
      <c r="F36" s="8">
        <v>95</v>
      </c>
      <c r="G36" s="9" t="s">
        <v>25</v>
      </c>
      <c r="H36" s="8">
        <v>88</v>
      </c>
      <c r="I36" s="9" t="s">
        <v>1</v>
      </c>
      <c r="J36" s="8">
        <v>93</v>
      </c>
      <c r="K36" s="9" t="s">
        <v>25</v>
      </c>
      <c r="L36" s="8">
        <v>95</v>
      </c>
      <c r="M36" s="9" t="s">
        <v>25</v>
      </c>
      <c r="N36" s="8">
        <f t="shared" si="0"/>
        <v>459</v>
      </c>
      <c r="O36" s="8">
        <f t="shared" si="1"/>
        <v>91.8</v>
      </c>
      <c r="P36" s="8" t="s">
        <v>18</v>
      </c>
    </row>
    <row r="37" spans="1:16" ht="15.75">
      <c r="A37" s="1">
        <f t="shared" si="2"/>
        <v>33</v>
      </c>
      <c r="B37" s="6">
        <v>19104866</v>
      </c>
      <c r="C37" s="22" t="s">
        <v>96</v>
      </c>
      <c r="D37" s="8">
        <v>81</v>
      </c>
      <c r="E37" s="9" t="s">
        <v>2</v>
      </c>
      <c r="F37" s="8">
        <v>83</v>
      </c>
      <c r="G37" s="9" t="s">
        <v>2</v>
      </c>
      <c r="H37" s="8">
        <v>71</v>
      </c>
      <c r="I37" s="9" t="s">
        <v>2</v>
      </c>
      <c r="J37" s="8">
        <v>77</v>
      </c>
      <c r="K37" s="9" t="s">
        <v>1</v>
      </c>
      <c r="L37" s="8">
        <v>95</v>
      </c>
      <c r="M37" s="9" t="s">
        <v>25</v>
      </c>
      <c r="N37" s="8">
        <f t="shared" si="0"/>
        <v>407</v>
      </c>
      <c r="O37" s="8">
        <f t="shared" si="1"/>
        <v>81.4</v>
      </c>
      <c r="P37" s="8" t="s">
        <v>18</v>
      </c>
    </row>
    <row r="38" spans="1:16" ht="15.75">
      <c r="A38" s="1">
        <f t="shared" si="2"/>
        <v>34</v>
      </c>
      <c r="B38" s="6">
        <v>19104867</v>
      </c>
      <c r="C38" s="22" t="s">
        <v>98</v>
      </c>
      <c r="D38" s="8">
        <v>80</v>
      </c>
      <c r="E38" s="9" t="s">
        <v>3</v>
      </c>
      <c r="F38" s="8">
        <v>91</v>
      </c>
      <c r="G38" s="9" t="s">
        <v>25</v>
      </c>
      <c r="H38" s="8">
        <v>80</v>
      </c>
      <c r="I38" s="9" t="s">
        <v>2</v>
      </c>
      <c r="J38" s="8">
        <v>77</v>
      </c>
      <c r="K38" s="9" t="s">
        <v>1</v>
      </c>
      <c r="L38" s="8">
        <v>95</v>
      </c>
      <c r="M38" s="9" t="s">
        <v>25</v>
      </c>
      <c r="N38" s="8">
        <f t="shared" si="0"/>
        <v>423</v>
      </c>
      <c r="O38" s="8">
        <f t="shared" si="1"/>
        <v>84.6</v>
      </c>
      <c r="P38" s="8" t="s">
        <v>18</v>
      </c>
    </row>
    <row r="39" spans="1:16" ht="15.75">
      <c r="A39" s="1">
        <f t="shared" si="2"/>
        <v>35</v>
      </c>
      <c r="B39" s="6">
        <v>19104868</v>
      </c>
      <c r="C39" s="22" t="s">
        <v>99</v>
      </c>
      <c r="D39" s="8">
        <v>90</v>
      </c>
      <c r="E39" s="9" t="s">
        <v>1</v>
      </c>
      <c r="F39" s="8">
        <v>98</v>
      </c>
      <c r="G39" s="9" t="s">
        <v>25</v>
      </c>
      <c r="H39" s="8">
        <v>94</v>
      </c>
      <c r="I39" s="9" t="s">
        <v>25</v>
      </c>
      <c r="J39" s="8">
        <v>89</v>
      </c>
      <c r="K39" s="9" t="s">
        <v>25</v>
      </c>
      <c r="L39" s="8">
        <v>97</v>
      </c>
      <c r="M39" s="9" t="s">
        <v>25</v>
      </c>
      <c r="N39" s="8">
        <f t="shared" si="0"/>
        <v>468</v>
      </c>
      <c r="O39" s="8">
        <f t="shared" si="1"/>
        <v>93.6</v>
      </c>
      <c r="P39" s="8" t="s">
        <v>18</v>
      </c>
    </row>
    <row r="40" spans="1:16" ht="15.75">
      <c r="A40" s="1">
        <f t="shared" si="2"/>
        <v>36</v>
      </c>
      <c r="B40" s="6">
        <v>19104869</v>
      </c>
      <c r="C40" s="22" t="s">
        <v>100</v>
      </c>
      <c r="D40" s="8">
        <v>81</v>
      </c>
      <c r="E40" s="9" t="s">
        <v>2</v>
      </c>
      <c r="F40" s="8">
        <v>81</v>
      </c>
      <c r="G40" s="9" t="s">
        <v>2</v>
      </c>
      <c r="H40" s="8">
        <v>70</v>
      </c>
      <c r="I40" s="9" t="s">
        <v>2</v>
      </c>
      <c r="J40" s="8">
        <v>75</v>
      </c>
      <c r="K40" s="9" t="s">
        <v>1</v>
      </c>
      <c r="L40" s="8">
        <v>97</v>
      </c>
      <c r="M40" s="9" t="s">
        <v>25</v>
      </c>
      <c r="N40" s="8">
        <f t="shared" si="0"/>
        <v>404</v>
      </c>
      <c r="O40" s="8">
        <f t="shared" si="1"/>
        <v>80.8</v>
      </c>
      <c r="P40" s="8" t="s">
        <v>18</v>
      </c>
    </row>
    <row r="41" spans="1:16" ht="15.75">
      <c r="A41" s="1">
        <f t="shared" si="2"/>
        <v>37</v>
      </c>
      <c r="B41" s="6">
        <v>19104870</v>
      </c>
      <c r="C41" s="22" t="s">
        <v>101</v>
      </c>
      <c r="D41" s="8">
        <v>72</v>
      </c>
      <c r="E41" s="9" t="s">
        <v>4</v>
      </c>
      <c r="F41" s="8">
        <v>91</v>
      </c>
      <c r="G41" s="9" t="s">
        <v>25</v>
      </c>
      <c r="H41" s="8">
        <v>69</v>
      </c>
      <c r="I41" s="9" t="s">
        <v>5</v>
      </c>
      <c r="J41" s="8">
        <v>68</v>
      </c>
      <c r="K41" s="9" t="s">
        <v>2</v>
      </c>
      <c r="L41" s="8">
        <v>86</v>
      </c>
      <c r="M41" s="9" t="s">
        <v>2</v>
      </c>
      <c r="N41" s="8">
        <f t="shared" si="0"/>
        <v>386</v>
      </c>
      <c r="O41" s="8">
        <f t="shared" si="1"/>
        <v>77.2</v>
      </c>
      <c r="P41" s="8" t="s">
        <v>18</v>
      </c>
    </row>
    <row r="42" spans="1:16" ht="15.75">
      <c r="A42" s="1">
        <f t="shared" si="2"/>
        <v>38</v>
      </c>
      <c r="B42" s="6">
        <v>19104871</v>
      </c>
      <c r="C42" s="22" t="s">
        <v>102</v>
      </c>
      <c r="D42" s="8">
        <v>63</v>
      </c>
      <c r="E42" s="9" t="s">
        <v>5</v>
      </c>
      <c r="F42" s="8">
        <v>75</v>
      </c>
      <c r="G42" s="9" t="s">
        <v>3</v>
      </c>
      <c r="H42" s="8">
        <v>33</v>
      </c>
      <c r="I42" s="9" t="s">
        <v>7</v>
      </c>
      <c r="J42" s="8">
        <v>52</v>
      </c>
      <c r="K42" s="9" t="s">
        <v>4</v>
      </c>
      <c r="L42" s="8">
        <v>66</v>
      </c>
      <c r="M42" s="9" t="s">
        <v>5</v>
      </c>
      <c r="N42" s="8">
        <f t="shared" si="0"/>
        <v>289</v>
      </c>
      <c r="O42" s="8">
        <f t="shared" si="1"/>
        <v>57.8</v>
      </c>
      <c r="P42" s="8" t="s">
        <v>19</v>
      </c>
    </row>
    <row r="43" spans="1:16" ht="15.75">
      <c r="A43" s="1">
        <f t="shared" si="2"/>
        <v>39</v>
      </c>
      <c r="B43" s="6">
        <v>19104872</v>
      </c>
      <c r="C43" s="22" t="s">
        <v>103</v>
      </c>
      <c r="D43" s="8">
        <v>75</v>
      </c>
      <c r="E43" s="9" t="s">
        <v>4</v>
      </c>
      <c r="F43" s="8">
        <v>92</v>
      </c>
      <c r="G43" s="9" t="s">
        <v>25</v>
      </c>
      <c r="H43" s="8">
        <v>48</v>
      </c>
      <c r="I43" s="9" t="s">
        <v>5</v>
      </c>
      <c r="J43" s="8">
        <v>51</v>
      </c>
      <c r="K43" s="9" t="s">
        <v>4</v>
      </c>
      <c r="L43" s="8">
        <v>76</v>
      </c>
      <c r="M43" s="9" t="s">
        <v>3</v>
      </c>
      <c r="N43" s="8">
        <f t="shared" si="0"/>
        <v>342</v>
      </c>
      <c r="O43" s="8">
        <f t="shared" si="1"/>
        <v>68.4</v>
      </c>
      <c r="P43" s="8" t="s">
        <v>18</v>
      </c>
    </row>
    <row r="44" spans="1:16" ht="15.75">
      <c r="A44" s="1">
        <f t="shared" si="2"/>
        <v>40</v>
      </c>
      <c r="B44" s="6">
        <v>19104873</v>
      </c>
      <c r="C44" s="22" t="s">
        <v>105</v>
      </c>
      <c r="D44" s="8">
        <v>86</v>
      </c>
      <c r="E44" s="9" t="s">
        <v>1</v>
      </c>
      <c r="F44" s="8">
        <v>94</v>
      </c>
      <c r="G44" s="9" t="s">
        <v>25</v>
      </c>
      <c r="H44" s="8">
        <v>53</v>
      </c>
      <c r="I44" s="9" t="s">
        <v>4</v>
      </c>
      <c r="J44" s="8">
        <v>63</v>
      </c>
      <c r="K44" s="9" t="s">
        <v>3</v>
      </c>
      <c r="L44" s="8">
        <v>92</v>
      </c>
      <c r="M44" s="9" t="s">
        <v>1</v>
      </c>
      <c r="N44" s="8">
        <f t="shared" si="0"/>
        <v>388</v>
      </c>
      <c r="O44" s="8">
        <f t="shared" si="1"/>
        <v>77.6</v>
      </c>
      <c r="P44" s="8" t="s">
        <v>18</v>
      </c>
    </row>
    <row r="45" spans="1:16" ht="15.75">
      <c r="A45" s="1">
        <f t="shared" si="2"/>
        <v>41</v>
      </c>
      <c r="B45" s="6">
        <v>19104874</v>
      </c>
      <c r="C45" s="22" t="s">
        <v>107</v>
      </c>
      <c r="D45" s="8">
        <v>74</v>
      </c>
      <c r="E45" s="9" t="s">
        <v>4</v>
      </c>
      <c r="F45" s="8">
        <v>89</v>
      </c>
      <c r="G45" s="9" t="s">
        <v>1</v>
      </c>
      <c r="H45" s="8">
        <v>61</v>
      </c>
      <c r="I45" s="9" t="s">
        <v>3</v>
      </c>
      <c r="J45" s="8">
        <v>62</v>
      </c>
      <c r="K45" s="9" t="s">
        <v>3</v>
      </c>
      <c r="L45" s="8">
        <v>88</v>
      </c>
      <c r="M45" s="9" t="s">
        <v>2</v>
      </c>
      <c r="N45" s="8">
        <f t="shared" si="0"/>
        <v>374</v>
      </c>
      <c r="O45" s="8">
        <f t="shared" si="1"/>
        <v>74.8</v>
      </c>
      <c r="P45" s="8" t="s">
        <v>18</v>
      </c>
    </row>
    <row r="46" spans="1:16" ht="15.75">
      <c r="A46" s="1">
        <f t="shared" si="2"/>
        <v>42</v>
      </c>
      <c r="B46" s="6">
        <v>19104916</v>
      </c>
      <c r="C46" s="22" t="s">
        <v>110</v>
      </c>
      <c r="D46" s="8">
        <v>84</v>
      </c>
      <c r="E46" s="9" t="s">
        <v>2</v>
      </c>
      <c r="F46" s="8">
        <v>93</v>
      </c>
      <c r="G46" s="9" t="s">
        <v>25</v>
      </c>
      <c r="H46" s="8">
        <v>61</v>
      </c>
      <c r="I46" s="9" t="s">
        <v>3</v>
      </c>
      <c r="J46" s="8">
        <v>55</v>
      </c>
      <c r="K46" s="9" t="s">
        <v>4</v>
      </c>
      <c r="L46" s="8">
        <v>83</v>
      </c>
      <c r="M46" s="9" t="s">
        <v>2</v>
      </c>
      <c r="N46" s="8">
        <f t="shared" si="0"/>
        <v>376</v>
      </c>
      <c r="O46" s="8">
        <f t="shared" si="1"/>
        <v>75.2</v>
      </c>
      <c r="P46" s="8" t="s">
        <v>18</v>
      </c>
    </row>
    <row r="47" spans="2:16" ht="15.75">
      <c r="B47" s="11"/>
      <c r="C47" s="27"/>
      <c r="D47" s="17">
        <f>SUM(D5:D46)</f>
        <v>3196</v>
      </c>
      <c r="E47" s="13"/>
      <c r="F47" s="17">
        <f>SUM(F5:F46)</f>
        <v>3388</v>
      </c>
      <c r="G47" s="13"/>
      <c r="H47" s="17">
        <f>SUM(H5:H46)</f>
        <v>2727</v>
      </c>
      <c r="I47" s="13"/>
      <c r="J47" s="17">
        <f>SUM(J5:J46)</f>
        <v>2857</v>
      </c>
      <c r="K47" s="13"/>
      <c r="L47" s="17">
        <f>SUM(L5:L46)</f>
        <v>3432</v>
      </c>
      <c r="M47" s="13"/>
      <c r="N47" s="17">
        <f>SUM(N5:N46)</f>
        <v>15600</v>
      </c>
      <c r="O47" s="17">
        <f>SUM(O5:O46)</f>
        <v>3120.0000000000005</v>
      </c>
      <c r="P47" s="17"/>
    </row>
    <row r="48" spans="2:16" ht="15.75">
      <c r="B48" s="11"/>
      <c r="C48" s="27"/>
      <c r="D48" s="17">
        <f>+D47/42</f>
        <v>76.0952380952381</v>
      </c>
      <c r="E48" s="13"/>
      <c r="F48" s="17">
        <f>+F47/42</f>
        <v>80.66666666666667</v>
      </c>
      <c r="G48" s="13"/>
      <c r="H48" s="17">
        <f>+H47/42</f>
        <v>64.92857142857143</v>
      </c>
      <c r="I48" s="13"/>
      <c r="J48" s="17">
        <f>+J47/42</f>
        <v>68.02380952380952</v>
      </c>
      <c r="K48" s="13"/>
      <c r="L48" s="17">
        <f>+L47/42</f>
        <v>81.71428571428571</v>
      </c>
      <c r="M48" s="13"/>
      <c r="N48" s="17"/>
      <c r="O48" s="17">
        <f>+O47/42</f>
        <v>74.28571428571429</v>
      </c>
      <c r="P48" s="17"/>
    </row>
    <row r="49" spans="2:16" ht="15.75">
      <c r="B49" s="11"/>
      <c r="C49" s="27"/>
      <c r="D49" s="17"/>
      <c r="E49" s="13"/>
      <c r="F49" s="17"/>
      <c r="G49" s="13"/>
      <c r="H49" s="17"/>
      <c r="I49" s="13"/>
      <c r="J49" s="17"/>
      <c r="K49" s="13"/>
      <c r="L49" s="17"/>
      <c r="M49" s="13"/>
      <c r="N49" s="17"/>
      <c r="O49" s="17"/>
      <c r="P49" s="17"/>
    </row>
    <row r="50" spans="2:16" ht="15.75">
      <c r="B50" s="11"/>
      <c r="C50" s="12"/>
      <c r="D50" s="17"/>
      <c r="E50" s="13"/>
      <c r="F50" s="17"/>
      <c r="G50" s="13"/>
      <c r="H50" s="17"/>
      <c r="I50" s="13"/>
      <c r="J50" s="17"/>
      <c r="K50" s="13"/>
      <c r="L50" s="17"/>
      <c r="M50" s="13"/>
      <c r="N50" s="17"/>
      <c r="O50" s="17"/>
      <c r="P50" s="17"/>
    </row>
    <row r="51" spans="3:4" ht="16.5" thickBot="1">
      <c r="C51" s="7" t="s">
        <v>20</v>
      </c>
      <c r="D51" s="8"/>
    </row>
    <row r="52" spans="3:4" ht="16.5" thickBot="1">
      <c r="C52" s="22" t="s">
        <v>54</v>
      </c>
      <c r="D52" s="20">
        <v>0.952</v>
      </c>
    </row>
    <row r="53" spans="3:4" ht="16.5" thickBot="1">
      <c r="C53" s="22" t="s">
        <v>63</v>
      </c>
      <c r="D53" s="21">
        <v>0.938</v>
      </c>
    </row>
    <row r="54" spans="3:4" ht="16.5" thickBot="1">
      <c r="C54" s="22" t="s">
        <v>99</v>
      </c>
      <c r="D54" s="21">
        <v>0.936</v>
      </c>
    </row>
  </sheetData>
  <sheetProtection/>
  <mergeCells count="2">
    <mergeCell ref="B1:P1"/>
    <mergeCell ref="B2:P2"/>
  </mergeCells>
  <printOptions horizontalCentered="1"/>
  <pageMargins left="0" right="0" top="0.03937007874015748" bottom="0.03937007874015748" header="0.5118110236220472" footer="0.5118110236220472"/>
  <pageSetup fitToHeight="2" fitToWidth="2" horizontalDpi="120" verticalDpi="12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xSplit="14" ySplit="13" topLeftCell="O39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S12" sqref="S12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22.28125" style="1" customWidth="1"/>
    <col min="4" max="4" width="8.28125" style="23" customWidth="1"/>
    <col min="5" max="5" width="5.00390625" style="10" bestFit="1" customWidth="1"/>
    <col min="6" max="6" width="6.140625" style="23" customWidth="1"/>
    <col min="7" max="7" width="5.00390625" style="10" bestFit="1" customWidth="1"/>
    <col min="8" max="8" width="9.00390625" style="23" customWidth="1"/>
    <col min="9" max="9" width="5.00390625" style="10" bestFit="1" customWidth="1"/>
    <col min="10" max="10" width="5.57421875" style="23" bestFit="1" customWidth="1"/>
    <col min="11" max="11" width="5.00390625" style="10" bestFit="1" customWidth="1"/>
    <col min="12" max="12" width="6.28125" style="23" customWidth="1"/>
    <col min="13" max="13" width="5.00390625" style="10" bestFit="1" customWidth="1"/>
    <col min="14" max="14" width="8.421875" style="23" customWidth="1"/>
    <col min="15" max="15" width="7.421875" style="23" customWidth="1"/>
    <col min="16" max="16" width="5.00390625" style="23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5.75">
      <c r="B1" s="28" t="s">
        <v>115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5.75">
      <c r="B2" s="29" t="s">
        <v>117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3:13" ht="15.75">
      <c r="C3" s="24"/>
      <c r="D3" s="24">
        <v>184</v>
      </c>
      <c r="E3" s="24"/>
      <c r="F3" s="3" t="s">
        <v>22</v>
      </c>
      <c r="G3" s="24"/>
      <c r="H3" s="3" t="s">
        <v>111</v>
      </c>
      <c r="I3" s="24"/>
      <c r="J3" s="3" t="s">
        <v>23</v>
      </c>
      <c r="K3" s="24"/>
      <c r="L3" s="3" t="s">
        <v>24</v>
      </c>
      <c r="M3" s="4"/>
    </row>
    <row r="4" spans="2:16" s="5" customFormat="1" ht="15.75">
      <c r="B4" s="6" t="s">
        <v>0</v>
      </c>
      <c r="C4" s="7" t="s">
        <v>12</v>
      </c>
      <c r="D4" s="8" t="s">
        <v>13</v>
      </c>
      <c r="E4" s="9" t="s">
        <v>17</v>
      </c>
      <c r="F4" s="8" t="s">
        <v>14</v>
      </c>
      <c r="G4" s="9" t="s">
        <v>17</v>
      </c>
      <c r="H4" s="8" t="s">
        <v>9</v>
      </c>
      <c r="I4" s="9" t="s">
        <v>17</v>
      </c>
      <c r="J4" s="8" t="s">
        <v>10</v>
      </c>
      <c r="K4" s="9" t="s">
        <v>17</v>
      </c>
      <c r="L4" s="8" t="s">
        <v>11</v>
      </c>
      <c r="M4" s="9" t="s">
        <v>17</v>
      </c>
      <c r="N4" s="8" t="s">
        <v>8</v>
      </c>
      <c r="O4" s="8" t="s">
        <v>15</v>
      </c>
      <c r="P4" s="8" t="s">
        <v>16</v>
      </c>
    </row>
    <row r="5" spans="1:16" ht="15.75">
      <c r="A5" s="1">
        <v>1</v>
      </c>
      <c r="B5" s="6">
        <v>19104875</v>
      </c>
      <c r="C5" s="22" t="s">
        <v>27</v>
      </c>
      <c r="D5" s="8">
        <v>85</v>
      </c>
      <c r="E5" s="9" t="s">
        <v>2</v>
      </c>
      <c r="F5" s="8">
        <v>99</v>
      </c>
      <c r="G5" s="9" t="s">
        <v>25</v>
      </c>
      <c r="H5" s="8">
        <v>91</v>
      </c>
      <c r="I5" s="9" t="s">
        <v>25</v>
      </c>
      <c r="J5" s="8">
        <v>88</v>
      </c>
      <c r="K5" s="9" t="s">
        <v>25</v>
      </c>
      <c r="L5" s="8">
        <v>96</v>
      </c>
      <c r="M5" s="9" t="s">
        <v>25</v>
      </c>
      <c r="N5" s="8">
        <f aca="true" t="shared" si="0" ref="N5:N46">D5+F5+H5+J5+L5</f>
        <v>459</v>
      </c>
      <c r="O5" s="8">
        <f aca="true" t="shared" si="1" ref="O5:O46">N5*100/500</f>
        <v>91.8</v>
      </c>
      <c r="P5" s="8" t="s">
        <v>18</v>
      </c>
    </row>
    <row r="6" spans="1:16" ht="15.75">
      <c r="A6" s="1">
        <f>+A5+1</f>
        <v>2</v>
      </c>
      <c r="B6" s="6">
        <v>19104876</v>
      </c>
      <c r="C6" s="22" t="s">
        <v>29</v>
      </c>
      <c r="D6" s="8">
        <v>67</v>
      </c>
      <c r="E6" s="9" t="s">
        <v>5</v>
      </c>
      <c r="F6" s="8">
        <v>81</v>
      </c>
      <c r="G6" s="9" t="s">
        <v>2</v>
      </c>
      <c r="H6" s="8">
        <v>47</v>
      </c>
      <c r="I6" s="9" t="s">
        <v>5</v>
      </c>
      <c r="J6" s="8">
        <v>40</v>
      </c>
      <c r="K6" s="9" t="s">
        <v>6</v>
      </c>
      <c r="L6" s="8">
        <v>70</v>
      </c>
      <c r="M6" s="9" t="s">
        <v>4</v>
      </c>
      <c r="N6" s="8">
        <f t="shared" si="0"/>
        <v>305</v>
      </c>
      <c r="O6" s="8">
        <f t="shared" si="1"/>
        <v>61</v>
      </c>
      <c r="P6" s="8" t="s">
        <v>18</v>
      </c>
    </row>
    <row r="7" spans="1:16" ht="15.75">
      <c r="A7" s="1">
        <f aca="true" t="shared" si="2" ref="A7:A46">+A6+1</f>
        <v>3</v>
      </c>
      <c r="B7" s="6">
        <v>19104877</v>
      </c>
      <c r="C7" s="22" t="s">
        <v>30</v>
      </c>
      <c r="D7" s="8">
        <v>73</v>
      </c>
      <c r="E7" s="9" t="s">
        <v>4</v>
      </c>
      <c r="F7" s="8">
        <v>94</v>
      </c>
      <c r="G7" s="9" t="s">
        <v>2</v>
      </c>
      <c r="H7" s="8">
        <v>52</v>
      </c>
      <c r="I7" s="9" t="s">
        <v>4</v>
      </c>
      <c r="J7" s="8">
        <v>53</v>
      </c>
      <c r="K7" s="9" t="s">
        <v>4</v>
      </c>
      <c r="L7" s="8">
        <v>76</v>
      </c>
      <c r="M7" s="9" t="s">
        <v>3</v>
      </c>
      <c r="N7" s="8">
        <f t="shared" si="0"/>
        <v>348</v>
      </c>
      <c r="O7" s="8">
        <f t="shared" si="1"/>
        <v>69.6</v>
      </c>
      <c r="P7" s="8" t="s">
        <v>18</v>
      </c>
    </row>
    <row r="8" spans="1:16" ht="15.75">
      <c r="A8" s="1">
        <f t="shared" si="2"/>
        <v>4</v>
      </c>
      <c r="B8" s="6">
        <v>19104878</v>
      </c>
      <c r="C8" s="22" t="s">
        <v>34</v>
      </c>
      <c r="D8" s="8">
        <v>76</v>
      </c>
      <c r="E8" s="9" t="s">
        <v>3</v>
      </c>
      <c r="F8" s="8">
        <v>87</v>
      </c>
      <c r="G8" s="9" t="s">
        <v>1</v>
      </c>
      <c r="H8" s="8">
        <v>78</v>
      </c>
      <c r="I8" s="9" t="s">
        <v>2</v>
      </c>
      <c r="J8" s="8">
        <v>68</v>
      </c>
      <c r="K8" s="9" t="s">
        <v>2</v>
      </c>
      <c r="L8" s="8">
        <v>72</v>
      </c>
      <c r="M8" s="9" t="s">
        <v>4</v>
      </c>
      <c r="N8" s="8">
        <f t="shared" si="0"/>
        <v>381</v>
      </c>
      <c r="O8" s="8">
        <f t="shared" si="1"/>
        <v>76.2</v>
      </c>
      <c r="P8" s="8" t="s">
        <v>18</v>
      </c>
    </row>
    <row r="9" spans="1:16" ht="15.75">
      <c r="A9" s="1">
        <f t="shared" si="2"/>
        <v>5</v>
      </c>
      <c r="B9" s="6">
        <v>19104879</v>
      </c>
      <c r="C9" s="22" t="s">
        <v>35</v>
      </c>
      <c r="D9" s="8">
        <v>75</v>
      </c>
      <c r="E9" s="9" t="s">
        <v>4</v>
      </c>
      <c r="F9" s="8">
        <v>84</v>
      </c>
      <c r="G9" s="9" t="s">
        <v>2</v>
      </c>
      <c r="H9" s="8">
        <v>83</v>
      </c>
      <c r="I9" s="9" t="s">
        <v>1</v>
      </c>
      <c r="J9" s="8">
        <v>84</v>
      </c>
      <c r="K9" s="9" t="s">
        <v>1</v>
      </c>
      <c r="L9" s="8">
        <v>74</v>
      </c>
      <c r="M9" s="9" t="s">
        <v>4</v>
      </c>
      <c r="N9" s="8">
        <f t="shared" si="0"/>
        <v>400</v>
      </c>
      <c r="O9" s="8">
        <f t="shared" si="1"/>
        <v>80</v>
      </c>
      <c r="P9" s="8" t="s">
        <v>18</v>
      </c>
    </row>
    <row r="10" spans="1:16" ht="15.75">
      <c r="A10" s="1">
        <f t="shared" si="2"/>
        <v>6</v>
      </c>
      <c r="B10" s="6">
        <v>19104880</v>
      </c>
      <c r="C10" s="22" t="s">
        <v>37</v>
      </c>
      <c r="D10" s="8">
        <v>86</v>
      </c>
      <c r="E10" s="9" t="s">
        <v>1</v>
      </c>
      <c r="F10" s="8">
        <v>94</v>
      </c>
      <c r="G10" s="9" t="s">
        <v>25</v>
      </c>
      <c r="H10" s="8">
        <v>90</v>
      </c>
      <c r="I10" s="9" t="s">
        <v>1</v>
      </c>
      <c r="J10" s="8">
        <v>96</v>
      </c>
      <c r="K10" s="9" t="s">
        <v>25</v>
      </c>
      <c r="L10" s="8">
        <v>95</v>
      </c>
      <c r="M10" s="9" t="s">
        <v>25</v>
      </c>
      <c r="N10" s="8">
        <f t="shared" si="0"/>
        <v>461</v>
      </c>
      <c r="O10" s="8">
        <f t="shared" si="1"/>
        <v>92.2</v>
      </c>
      <c r="P10" s="8" t="s">
        <v>18</v>
      </c>
    </row>
    <row r="11" spans="1:16" ht="15.75">
      <c r="A11" s="1">
        <f t="shared" si="2"/>
        <v>7</v>
      </c>
      <c r="B11" s="6">
        <v>19104881</v>
      </c>
      <c r="C11" s="22" t="s">
        <v>39</v>
      </c>
      <c r="D11" s="8">
        <v>69</v>
      </c>
      <c r="E11" s="9" t="s">
        <v>4</v>
      </c>
      <c r="F11" s="8">
        <v>94</v>
      </c>
      <c r="G11" s="9" t="s">
        <v>25</v>
      </c>
      <c r="H11" s="8">
        <v>64</v>
      </c>
      <c r="I11" s="9" t="s">
        <v>3</v>
      </c>
      <c r="J11" s="8">
        <v>74</v>
      </c>
      <c r="K11" s="9" t="s">
        <v>2</v>
      </c>
      <c r="L11" s="8">
        <v>83</v>
      </c>
      <c r="M11" s="9" t="s">
        <v>2</v>
      </c>
      <c r="N11" s="8">
        <f t="shared" si="0"/>
        <v>384</v>
      </c>
      <c r="O11" s="8">
        <f t="shared" si="1"/>
        <v>76.8</v>
      </c>
      <c r="P11" s="8" t="s">
        <v>18</v>
      </c>
    </row>
    <row r="12" spans="1:16" ht="15.75">
      <c r="A12" s="1">
        <f t="shared" si="2"/>
        <v>8</v>
      </c>
      <c r="B12" s="6">
        <v>19104882</v>
      </c>
      <c r="C12" s="22" t="s">
        <v>41</v>
      </c>
      <c r="D12" s="8">
        <v>88</v>
      </c>
      <c r="E12" s="9" t="s">
        <v>1</v>
      </c>
      <c r="F12" s="8">
        <v>92</v>
      </c>
      <c r="G12" s="9" t="s">
        <v>25</v>
      </c>
      <c r="H12" s="8">
        <v>70</v>
      </c>
      <c r="I12" s="9" t="s">
        <v>2</v>
      </c>
      <c r="J12" s="8">
        <v>80</v>
      </c>
      <c r="K12" s="9" t="s">
        <v>1</v>
      </c>
      <c r="L12" s="8">
        <v>96</v>
      </c>
      <c r="M12" s="9" t="s">
        <v>25</v>
      </c>
      <c r="N12" s="8">
        <f t="shared" si="0"/>
        <v>426</v>
      </c>
      <c r="O12" s="8">
        <f t="shared" si="1"/>
        <v>85.2</v>
      </c>
      <c r="P12" s="8" t="s">
        <v>18</v>
      </c>
    </row>
    <row r="13" spans="1:16" ht="15.75">
      <c r="A13" s="1">
        <f t="shared" si="2"/>
        <v>9</v>
      </c>
      <c r="B13" s="6">
        <v>19104883</v>
      </c>
      <c r="C13" s="22" t="s">
        <v>45</v>
      </c>
      <c r="D13" s="8">
        <v>61</v>
      </c>
      <c r="E13" s="9" t="s">
        <v>5</v>
      </c>
      <c r="F13" s="8">
        <v>74</v>
      </c>
      <c r="G13" s="9" t="s">
        <v>3</v>
      </c>
      <c r="H13" s="8">
        <v>51</v>
      </c>
      <c r="I13" s="9" t="s">
        <v>4</v>
      </c>
      <c r="J13" s="8">
        <v>44</v>
      </c>
      <c r="K13" s="9" t="s">
        <v>5</v>
      </c>
      <c r="L13" s="8">
        <v>68</v>
      </c>
      <c r="M13" s="9" t="s">
        <v>4</v>
      </c>
      <c r="N13" s="8">
        <f t="shared" si="0"/>
        <v>298</v>
      </c>
      <c r="O13" s="8">
        <f t="shared" si="1"/>
        <v>59.6</v>
      </c>
      <c r="P13" s="8" t="s">
        <v>19</v>
      </c>
    </row>
    <row r="14" spans="1:16" ht="15.75">
      <c r="A14" s="1">
        <f t="shared" si="2"/>
        <v>10</v>
      </c>
      <c r="B14" s="6">
        <v>19104884</v>
      </c>
      <c r="C14" s="22" t="s">
        <v>46</v>
      </c>
      <c r="D14" s="8">
        <v>83</v>
      </c>
      <c r="E14" s="9" t="s">
        <v>2</v>
      </c>
      <c r="F14" s="8">
        <v>92</v>
      </c>
      <c r="G14" s="9" t="s">
        <v>25</v>
      </c>
      <c r="H14" s="8">
        <v>76</v>
      </c>
      <c r="I14" s="9" t="s">
        <v>2</v>
      </c>
      <c r="J14" s="8">
        <v>60</v>
      </c>
      <c r="K14" s="9" t="s">
        <v>3</v>
      </c>
      <c r="L14" s="8">
        <v>76</v>
      </c>
      <c r="M14" s="9" t="s">
        <v>3</v>
      </c>
      <c r="N14" s="8">
        <f t="shared" si="0"/>
        <v>387</v>
      </c>
      <c r="O14" s="8">
        <f t="shared" si="1"/>
        <v>77.4</v>
      </c>
      <c r="P14" s="8" t="s">
        <v>18</v>
      </c>
    </row>
    <row r="15" spans="1:16" ht="15.75">
      <c r="A15" s="1">
        <f t="shared" si="2"/>
        <v>11</v>
      </c>
      <c r="B15" s="6">
        <v>19104885</v>
      </c>
      <c r="C15" s="22" t="s">
        <v>47</v>
      </c>
      <c r="D15" s="8">
        <v>63</v>
      </c>
      <c r="E15" s="9" t="s">
        <v>5</v>
      </c>
      <c r="F15" s="8">
        <v>80</v>
      </c>
      <c r="G15" s="9" t="s">
        <v>2</v>
      </c>
      <c r="H15" s="8">
        <v>48</v>
      </c>
      <c r="I15" s="9" t="s">
        <v>5</v>
      </c>
      <c r="J15" s="8">
        <v>41</v>
      </c>
      <c r="K15" s="9" t="s">
        <v>6</v>
      </c>
      <c r="L15" s="8">
        <v>67</v>
      </c>
      <c r="M15" s="9" t="s">
        <v>4</v>
      </c>
      <c r="N15" s="8">
        <f t="shared" si="0"/>
        <v>299</v>
      </c>
      <c r="O15" s="8">
        <f t="shared" si="1"/>
        <v>59.8</v>
      </c>
      <c r="P15" s="8" t="s">
        <v>19</v>
      </c>
    </row>
    <row r="16" spans="1:16" ht="15.75">
      <c r="A16" s="1">
        <f t="shared" si="2"/>
        <v>12</v>
      </c>
      <c r="B16" s="6">
        <v>19104886</v>
      </c>
      <c r="C16" s="22" t="s">
        <v>52</v>
      </c>
      <c r="D16" s="8">
        <v>84</v>
      </c>
      <c r="E16" s="9" t="s">
        <v>2</v>
      </c>
      <c r="F16" s="8">
        <v>92</v>
      </c>
      <c r="G16" s="9" t="s">
        <v>25</v>
      </c>
      <c r="H16" s="8">
        <v>68</v>
      </c>
      <c r="I16" s="9" t="s">
        <v>3</v>
      </c>
      <c r="J16" s="8">
        <v>72</v>
      </c>
      <c r="K16" s="9" t="s">
        <v>2</v>
      </c>
      <c r="L16" s="8">
        <v>95</v>
      </c>
      <c r="M16" s="9" t="s">
        <v>25</v>
      </c>
      <c r="N16" s="8">
        <f t="shared" si="0"/>
        <v>411</v>
      </c>
      <c r="O16" s="8">
        <f t="shared" si="1"/>
        <v>82.2</v>
      </c>
      <c r="P16" s="8" t="s">
        <v>18</v>
      </c>
    </row>
    <row r="17" spans="1:16" ht="15.75">
      <c r="A17" s="1">
        <f t="shared" si="2"/>
        <v>13</v>
      </c>
      <c r="B17" s="6">
        <v>19104887</v>
      </c>
      <c r="C17" s="22" t="s">
        <v>53</v>
      </c>
      <c r="D17" s="8">
        <v>84</v>
      </c>
      <c r="E17" s="9" t="s">
        <v>2</v>
      </c>
      <c r="F17" s="8">
        <v>94</v>
      </c>
      <c r="G17" s="9" t="s">
        <v>25</v>
      </c>
      <c r="H17" s="8">
        <v>75</v>
      </c>
      <c r="I17" s="9" t="s">
        <v>2</v>
      </c>
      <c r="J17" s="8">
        <v>78</v>
      </c>
      <c r="K17" s="9" t="s">
        <v>1</v>
      </c>
      <c r="L17" s="8">
        <v>98</v>
      </c>
      <c r="M17" s="9" t="s">
        <v>25</v>
      </c>
      <c r="N17" s="8">
        <f t="shared" si="0"/>
        <v>429</v>
      </c>
      <c r="O17" s="8">
        <f t="shared" si="1"/>
        <v>85.8</v>
      </c>
      <c r="P17" s="8" t="s">
        <v>18</v>
      </c>
    </row>
    <row r="18" spans="1:16" ht="15.75">
      <c r="A18" s="1">
        <f t="shared" si="2"/>
        <v>14</v>
      </c>
      <c r="B18" s="6">
        <v>19104888</v>
      </c>
      <c r="C18" s="22" t="s">
        <v>55</v>
      </c>
      <c r="D18" s="8">
        <v>71</v>
      </c>
      <c r="E18" s="9" t="s">
        <v>4</v>
      </c>
      <c r="F18" s="8">
        <v>85</v>
      </c>
      <c r="G18" s="9" t="s">
        <v>1</v>
      </c>
      <c r="H18" s="8">
        <v>53</v>
      </c>
      <c r="I18" s="9" t="s">
        <v>4</v>
      </c>
      <c r="J18" s="8">
        <v>56</v>
      </c>
      <c r="K18" s="9" t="s">
        <v>4</v>
      </c>
      <c r="L18" s="8">
        <v>86</v>
      </c>
      <c r="M18" s="9" t="s">
        <v>2</v>
      </c>
      <c r="N18" s="8">
        <f t="shared" si="0"/>
        <v>351</v>
      </c>
      <c r="O18" s="8">
        <f t="shared" si="1"/>
        <v>70.2</v>
      </c>
      <c r="P18" s="8" t="s">
        <v>18</v>
      </c>
    </row>
    <row r="19" spans="1:16" ht="15.75">
      <c r="A19" s="1">
        <f t="shared" si="2"/>
        <v>15</v>
      </c>
      <c r="B19" s="6">
        <v>19104889</v>
      </c>
      <c r="C19" s="22" t="s">
        <v>56</v>
      </c>
      <c r="D19" s="8">
        <v>85</v>
      </c>
      <c r="E19" s="9" t="s">
        <v>2</v>
      </c>
      <c r="F19" s="8">
        <v>98</v>
      </c>
      <c r="G19" s="9" t="s">
        <v>25</v>
      </c>
      <c r="H19" s="8">
        <v>83</v>
      </c>
      <c r="I19" s="9" t="s">
        <v>1</v>
      </c>
      <c r="J19" s="8">
        <v>82</v>
      </c>
      <c r="K19" s="9" t="s">
        <v>1</v>
      </c>
      <c r="L19" s="8">
        <v>97</v>
      </c>
      <c r="M19" s="9" t="s">
        <v>25</v>
      </c>
      <c r="N19" s="8">
        <f t="shared" si="0"/>
        <v>445</v>
      </c>
      <c r="O19" s="8">
        <f t="shared" si="1"/>
        <v>89</v>
      </c>
      <c r="P19" s="8" t="s">
        <v>18</v>
      </c>
    </row>
    <row r="20" spans="1:16" ht="15.75">
      <c r="A20" s="1">
        <f t="shared" si="2"/>
        <v>16</v>
      </c>
      <c r="B20" s="6">
        <v>19104890</v>
      </c>
      <c r="C20" s="22" t="s">
        <v>57</v>
      </c>
      <c r="D20" s="8">
        <v>48</v>
      </c>
      <c r="E20" s="9" t="s">
        <v>7</v>
      </c>
      <c r="F20" s="8">
        <v>72</v>
      </c>
      <c r="G20" s="9" t="s">
        <v>4</v>
      </c>
      <c r="H20" s="8">
        <v>50</v>
      </c>
      <c r="I20" s="9" t="s">
        <v>5</v>
      </c>
      <c r="J20" s="8">
        <v>37</v>
      </c>
      <c r="K20" s="9" t="s">
        <v>6</v>
      </c>
      <c r="L20" s="8">
        <v>66</v>
      </c>
      <c r="M20" s="9" t="s">
        <v>5</v>
      </c>
      <c r="N20" s="8">
        <f t="shared" si="0"/>
        <v>273</v>
      </c>
      <c r="O20" s="8">
        <f t="shared" si="1"/>
        <v>54.6</v>
      </c>
      <c r="P20" s="8" t="s">
        <v>19</v>
      </c>
    </row>
    <row r="21" spans="1:16" ht="15.75">
      <c r="A21" s="1">
        <f t="shared" si="2"/>
        <v>17</v>
      </c>
      <c r="B21" s="6">
        <v>19104891</v>
      </c>
      <c r="C21" s="22" t="s">
        <v>58</v>
      </c>
      <c r="D21" s="8">
        <v>96</v>
      </c>
      <c r="E21" s="9" t="s">
        <v>25</v>
      </c>
      <c r="F21" s="8">
        <v>99</v>
      </c>
      <c r="G21" s="9" t="s">
        <v>25</v>
      </c>
      <c r="H21" s="8">
        <v>99</v>
      </c>
      <c r="I21" s="9" t="s">
        <v>25</v>
      </c>
      <c r="J21" s="8">
        <v>96</v>
      </c>
      <c r="K21" s="9" t="s">
        <v>25</v>
      </c>
      <c r="L21" s="14">
        <v>100</v>
      </c>
      <c r="M21" s="9" t="s">
        <v>25</v>
      </c>
      <c r="N21" s="8">
        <f t="shared" si="0"/>
        <v>490</v>
      </c>
      <c r="O21" s="8">
        <f t="shared" si="1"/>
        <v>98</v>
      </c>
      <c r="P21" s="8" t="s">
        <v>18</v>
      </c>
    </row>
    <row r="22" spans="1:16" ht="15.75">
      <c r="A22" s="1">
        <f t="shared" si="2"/>
        <v>18</v>
      </c>
      <c r="B22" s="6">
        <v>19104892</v>
      </c>
      <c r="C22" s="22" t="s">
        <v>59</v>
      </c>
      <c r="D22" s="8">
        <v>81</v>
      </c>
      <c r="E22" s="9" t="s">
        <v>2</v>
      </c>
      <c r="F22" s="8">
        <v>90</v>
      </c>
      <c r="G22" s="9" t="s">
        <v>1</v>
      </c>
      <c r="H22" s="8">
        <v>80</v>
      </c>
      <c r="I22" s="9" t="s">
        <v>2</v>
      </c>
      <c r="J22" s="8">
        <v>37</v>
      </c>
      <c r="K22" s="9" t="s">
        <v>6</v>
      </c>
      <c r="L22" s="8">
        <v>81</v>
      </c>
      <c r="M22" s="9" t="s">
        <v>3</v>
      </c>
      <c r="N22" s="8">
        <f t="shared" si="0"/>
        <v>369</v>
      </c>
      <c r="O22" s="8">
        <f t="shared" si="1"/>
        <v>73.8</v>
      </c>
      <c r="P22" s="8" t="s">
        <v>18</v>
      </c>
    </row>
    <row r="23" spans="1:16" ht="15.75">
      <c r="A23" s="1">
        <f t="shared" si="2"/>
        <v>19</v>
      </c>
      <c r="B23" s="6">
        <v>19104893</v>
      </c>
      <c r="C23" s="22" t="s">
        <v>60</v>
      </c>
      <c r="D23" s="8">
        <v>50</v>
      </c>
      <c r="E23" s="9" t="s">
        <v>6</v>
      </c>
      <c r="F23" s="8">
        <v>86</v>
      </c>
      <c r="G23" s="9" t="s">
        <v>1</v>
      </c>
      <c r="H23" s="8">
        <v>71</v>
      </c>
      <c r="I23" s="9" t="s">
        <v>2</v>
      </c>
      <c r="J23" s="8">
        <v>40</v>
      </c>
      <c r="K23" s="9" t="s">
        <v>6</v>
      </c>
      <c r="L23" s="8">
        <v>65</v>
      </c>
      <c r="M23" s="9" t="s">
        <v>5</v>
      </c>
      <c r="N23" s="8">
        <f t="shared" si="0"/>
        <v>312</v>
      </c>
      <c r="O23" s="8">
        <f t="shared" si="1"/>
        <v>62.4</v>
      </c>
      <c r="P23" s="8" t="s">
        <v>18</v>
      </c>
    </row>
    <row r="24" spans="1:16" ht="15.75">
      <c r="A24" s="1">
        <f t="shared" si="2"/>
        <v>20</v>
      </c>
      <c r="B24" s="6">
        <v>19104894</v>
      </c>
      <c r="C24" s="22" t="s">
        <v>62</v>
      </c>
      <c r="D24" s="8">
        <v>60</v>
      </c>
      <c r="E24" s="9" t="s">
        <v>6</v>
      </c>
      <c r="F24" s="8">
        <v>75</v>
      </c>
      <c r="G24" s="9" t="s">
        <v>3</v>
      </c>
      <c r="H24" s="8">
        <v>66</v>
      </c>
      <c r="I24" s="9" t="s">
        <v>3</v>
      </c>
      <c r="J24" s="8">
        <v>36</v>
      </c>
      <c r="K24" s="9" t="s">
        <v>6</v>
      </c>
      <c r="L24" s="8">
        <v>58</v>
      </c>
      <c r="M24" s="9" t="s">
        <v>6</v>
      </c>
      <c r="N24" s="8">
        <f t="shared" si="0"/>
        <v>295</v>
      </c>
      <c r="O24" s="8">
        <f t="shared" si="1"/>
        <v>59</v>
      </c>
      <c r="P24" s="8" t="s">
        <v>19</v>
      </c>
    </row>
    <row r="25" spans="1:16" ht="15.75">
      <c r="A25" s="1">
        <f t="shared" si="2"/>
        <v>21</v>
      </c>
      <c r="B25" s="6">
        <v>19104895</v>
      </c>
      <c r="C25" s="22" t="s">
        <v>65</v>
      </c>
      <c r="D25" s="8">
        <v>79</v>
      </c>
      <c r="E25" s="9" t="s">
        <v>3</v>
      </c>
      <c r="F25" s="8">
        <v>79</v>
      </c>
      <c r="G25" s="9" t="s">
        <v>3</v>
      </c>
      <c r="H25" s="8">
        <v>56</v>
      </c>
      <c r="I25" s="9" t="s">
        <v>4</v>
      </c>
      <c r="J25" s="8">
        <v>47</v>
      </c>
      <c r="K25" s="9" t="s">
        <v>5</v>
      </c>
      <c r="L25" s="8">
        <v>70</v>
      </c>
      <c r="M25" s="9" t="s">
        <v>4</v>
      </c>
      <c r="N25" s="8">
        <f t="shared" si="0"/>
        <v>331</v>
      </c>
      <c r="O25" s="8">
        <f t="shared" si="1"/>
        <v>66.2</v>
      </c>
      <c r="P25" s="8" t="s">
        <v>18</v>
      </c>
    </row>
    <row r="26" spans="1:16" ht="15.75">
      <c r="A26" s="1">
        <f t="shared" si="2"/>
        <v>22</v>
      </c>
      <c r="B26" s="6">
        <v>19104896</v>
      </c>
      <c r="C26" s="22" t="s">
        <v>66</v>
      </c>
      <c r="D26" s="8">
        <v>78</v>
      </c>
      <c r="E26" s="9" t="s">
        <v>3</v>
      </c>
      <c r="F26" s="8">
        <v>98</v>
      </c>
      <c r="G26" s="9" t="s">
        <v>25</v>
      </c>
      <c r="H26" s="8">
        <v>88</v>
      </c>
      <c r="I26" s="9" t="s">
        <v>1</v>
      </c>
      <c r="J26" s="8">
        <v>80</v>
      </c>
      <c r="K26" s="9" t="s">
        <v>1</v>
      </c>
      <c r="L26" s="8">
        <v>90</v>
      </c>
      <c r="M26" s="9" t="s">
        <v>1</v>
      </c>
      <c r="N26" s="8">
        <f t="shared" si="0"/>
        <v>434</v>
      </c>
      <c r="O26" s="8">
        <f t="shared" si="1"/>
        <v>86.8</v>
      </c>
      <c r="P26" s="8" t="s">
        <v>18</v>
      </c>
    </row>
    <row r="27" spans="1:16" ht="15.75">
      <c r="A27" s="1">
        <f t="shared" si="2"/>
        <v>23</v>
      </c>
      <c r="B27" s="6">
        <v>19104897</v>
      </c>
      <c r="C27" s="22" t="s">
        <v>69</v>
      </c>
      <c r="D27" s="8">
        <v>94</v>
      </c>
      <c r="E27" s="9" t="s">
        <v>25</v>
      </c>
      <c r="F27" s="8">
        <v>98</v>
      </c>
      <c r="G27" s="9" t="s">
        <v>25</v>
      </c>
      <c r="H27" s="8">
        <v>97</v>
      </c>
      <c r="I27" s="9" t="s">
        <v>25</v>
      </c>
      <c r="J27" s="8">
        <v>89</v>
      </c>
      <c r="K27" s="9" t="s">
        <v>25</v>
      </c>
      <c r="L27" s="14">
        <v>100</v>
      </c>
      <c r="M27" s="9" t="s">
        <v>25</v>
      </c>
      <c r="N27" s="8">
        <f t="shared" si="0"/>
        <v>478</v>
      </c>
      <c r="O27" s="8">
        <f t="shared" si="1"/>
        <v>95.6</v>
      </c>
      <c r="P27" s="8" t="s">
        <v>18</v>
      </c>
    </row>
    <row r="28" spans="1:16" ht="15.75">
      <c r="A28" s="1">
        <f t="shared" si="2"/>
        <v>24</v>
      </c>
      <c r="B28" s="6">
        <v>19104898</v>
      </c>
      <c r="C28" s="22" t="s">
        <v>73</v>
      </c>
      <c r="D28" s="8">
        <v>92</v>
      </c>
      <c r="E28" s="9" t="s">
        <v>25</v>
      </c>
      <c r="F28" s="8">
        <v>96</v>
      </c>
      <c r="G28" s="9" t="s">
        <v>25</v>
      </c>
      <c r="H28" s="8">
        <v>81</v>
      </c>
      <c r="I28" s="9" t="s">
        <v>1</v>
      </c>
      <c r="J28" s="8">
        <v>77</v>
      </c>
      <c r="K28" s="9" t="s">
        <v>1</v>
      </c>
      <c r="L28" s="8">
        <v>96</v>
      </c>
      <c r="M28" s="9" t="s">
        <v>25</v>
      </c>
      <c r="N28" s="8">
        <f t="shared" si="0"/>
        <v>442</v>
      </c>
      <c r="O28" s="8">
        <f t="shared" si="1"/>
        <v>88.4</v>
      </c>
      <c r="P28" s="8" t="s">
        <v>18</v>
      </c>
    </row>
    <row r="29" spans="1:16" ht="15.75">
      <c r="A29" s="1">
        <f t="shared" si="2"/>
        <v>25</v>
      </c>
      <c r="B29" s="6">
        <v>19104899</v>
      </c>
      <c r="C29" s="22" t="s">
        <v>74</v>
      </c>
      <c r="D29" s="8">
        <v>72</v>
      </c>
      <c r="E29" s="9" t="s">
        <v>4</v>
      </c>
      <c r="F29" s="8">
        <v>87</v>
      </c>
      <c r="G29" s="9" t="s">
        <v>1</v>
      </c>
      <c r="H29" s="8">
        <v>85</v>
      </c>
      <c r="I29" s="9" t="s">
        <v>1</v>
      </c>
      <c r="J29" s="8">
        <v>78</v>
      </c>
      <c r="K29" s="9" t="s">
        <v>1</v>
      </c>
      <c r="L29" s="8">
        <v>89</v>
      </c>
      <c r="M29" s="9" t="s">
        <v>1</v>
      </c>
      <c r="N29" s="8">
        <f t="shared" si="0"/>
        <v>411</v>
      </c>
      <c r="O29" s="8">
        <f t="shared" si="1"/>
        <v>82.2</v>
      </c>
      <c r="P29" s="8" t="s">
        <v>18</v>
      </c>
    </row>
    <row r="30" spans="1:16" ht="15.75">
      <c r="A30" s="1">
        <f t="shared" si="2"/>
        <v>26</v>
      </c>
      <c r="B30" s="6">
        <v>19104900</v>
      </c>
      <c r="C30" s="22" t="s">
        <v>77</v>
      </c>
      <c r="D30" s="8">
        <v>56</v>
      </c>
      <c r="E30" s="9" t="s">
        <v>6</v>
      </c>
      <c r="F30" s="8">
        <v>70</v>
      </c>
      <c r="G30" s="9" t="s">
        <v>4</v>
      </c>
      <c r="H30" s="8">
        <v>39</v>
      </c>
      <c r="I30" s="9" t="s">
        <v>6</v>
      </c>
      <c r="J30" s="8">
        <v>33</v>
      </c>
      <c r="K30" s="9" t="s">
        <v>7</v>
      </c>
      <c r="L30" s="8">
        <v>57</v>
      </c>
      <c r="M30" s="9" t="s">
        <v>6</v>
      </c>
      <c r="N30" s="8">
        <f t="shared" si="0"/>
        <v>255</v>
      </c>
      <c r="O30" s="8">
        <f t="shared" si="1"/>
        <v>51</v>
      </c>
      <c r="P30" s="8" t="s">
        <v>19</v>
      </c>
    </row>
    <row r="31" spans="1:16" ht="15.75">
      <c r="A31" s="1">
        <f t="shared" si="2"/>
        <v>27</v>
      </c>
      <c r="B31" s="6">
        <v>19104901</v>
      </c>
      <c r="C31" s="22" t="s">
        <v>78</v>
      </c>
      <c r="D31" s="8">
        <v>47</v>
      </c>
      <c r="E31" s="9" t="s">
        <v>7</v>
      </c>
      <c r="F31" s="8">
        <v>65</v>
      </c>
      <c r="G31" s="9" t="s">
        <v>5</v>
      </c>
      <c r="H31" s="8">
        <v>37</v>
      </c>
      <c r="I31" s="9" t="s">
        <v>6</v>
      </c>
      <c r="J31" s="8">
        <v>40</v>
      </c>
      <c r="K31" s="9" t="s">
        <v>6</v>
      </c>
      <c r="L31" s="8">
        <v>50</v>
      </c>
      <c r="M31" s="9" t="s">
        <v>6</v>
      </c>
      <c r="N31" s="8">
        <f t="shared" si="0"/>
        <v>239</v>
      </c>
      <c r="O31" s="8">
        <f t="shared" si="1"/>
        <v>47.8</v>
      </c>
      <c r="P31" s="8" t="s">
        <v>112</v>
      </c>
    </row>
    <row r="32" spans="1:16" ht="15.75">
      <c r="A32" s="1">
        <f t="shared" si="2"/>
        <v>28</v>
      </c>
      <c r="B32" s="6">
        <v>19104902</v>
      </c>
      <c r="C32" s="22" t="s">
        <v>79</v>
      </c>
      <c r="D32" s="8">
        <v>87</v>
      </c>
      <c r="E32" s="9" t="s">
        <v>1</v>
      </c>
      <c r="F32" s="14">
        <v>100</v>
      </c>
      <c r="G32" s="9" t="s">
        <v>25</v>
      </c>
      <c r="H32" s="8">
        <v>91</v>
      </c>
      <c r="I32" s="9" t="s">
        <v>25</v>
      </c>
      <c r="J32" s="8">
        <v>82</v>
      </c>
      <c r="K32" s="9" t="s">
        <v>1</v>
      </c>
      <c r="L32" s="8">
        <v>97</v>
      </c>
      <c r="M32" s="9" t="s">
        <v>25</v>
      </c>
      <c r="N32" s="8">
        <f t="shared" si="0"/>
        <v>457</v>
      </c>
      <c r="O32" s="8">
        <f t="shared" si="1"/>
        <v>91.4</v>
      </c>
      <c r="P32" s="8" t="s">
        <v>18</v>
      </c>
    </row>
    <row r="33" spans="1:16" ht="15.75">
      <c r="A33" s="1">
        <f t="shared" si="2"/>
        <v>29</v>
      </c>
      <c r="B33" s="6">
        <v>19104903</v>
      </c>
      <c r="C33" s="22" t="s">
        <v>80</v>
      </c>
      <c r="D33" s="8">
        <v>59</v>
      </c>
      <c r="E33" s="9" t="s">
        <v>6</v>
      </c>
      <c r="F33" s="8">
        <v>92</v>
      </c>
      <c r="G33" s="9" t="s">
        <v>25</v>
      </c>
      <c r="H33" s="8">
        <v>77</v>
      </c>
      <c r="I33" s="9" t="s">
        <v>2</v>
      </c>
      <c r="J33" s="8">
        <v>64</v>
      </c>
      <c r="K33" s="9" t="s">
        <v>3</v>
      </c>
      <c r="L33" s="8">
        <v>74</v>
      </c>
      <c r="M33" s="9" t="s">
        <v>4</v>
      </c>
      <c r="N33" s="8">
        <f t="shared" si="0"/>
        <v>366</v>
      </c>
      <c r="O33" s="8">
        <f t="shared" si="1"/>
        <v>73.2</v>
      </c>
      <c r="P33" s="8" t="s">
        <v>18</v>
      </c>
    </row>
    <row r="34" spans="1:16" ht="15.75">
      <c r="A34" s="1">
        <f t="shared" si="2"/>
        <v>30</v>
      </c>
      <c r="B34" s="6">
        <v>19104904</v>
      </c>
      <c r="C34" s="22" t="s">
        <v>82</v>
      </c>
      <c r="D34" s="8">
        <v>86</v>
      </c>
      <c r="E34" s="9" t="s">
        <v>1</v>
      </c>
      <c r="F34" s="8">
        <v>91</v>
      </c>
      <c r="G34" s="9" t="s">
        <v>25</v>
      </c>
      <c r="H34" s="8">
        <v>82</v>
      </c>
      <c r="I34" s="9" t="s">
        <v>1</v>
      </c>
      <c r="J34" s="8">
        <v>63</v>
      </c>
      <c r="K34" s="9" t="s">
        <v>3</v>
      </c>
      <c r="L34" s="8">
        <v>77</v>
      </c>
      <c r="M34" s="9" t="s">
        <v>3</v>
      </c>
      <c r="N34" s="8">
        <f t="shared" si="0"/>
        <v>399</v>
      </c>
      <c r="O34" s="8">
        <f t="shared" si="1"/>
        <v>79.8</v>
      </c>
      <c r="P34" s="8" t="s">
        <v>18</v>
      </c>
    </row>
    <row r="35" spans="1:16" ht="15.75">
      <c r="A35" s="1">
        <f t="shared" si="2"/>
        <v>31</v>
      </c>
      <c r="B35" s="6">
        <v>19104905</v>
      </c>
      <c r="C35" s="22" t="s">
        <v>83</v>
      </c>
      <c r="D35" s="8">
        <v>62</v>
      </c>
      <c r="E35" s="9" t="s">
        <v>5</v>
      </c>
      <c r="F35" s="8">
        <v>91</v>
      </c>
      <c r="G35" s="9" t="s">
        <v>25</v>
      </c>
      <c r="H35" s="8">
        <v>90</v>
      </c>
      <c r="I35" s="9" t="s">
        <v>1</v>
      </c>
      <c r="J35" s="8">
        <v>50</v>
      </c>
      <c r="K35" s="9" t="s">
        <v>4</v>
      </c>
      <c r="L35" s="8">
        <v>66</v>
      </c>
      <c r="M35" s="9" t="s">
        <v>5</v>
      </c>
      <c r="N35" s="8">
        <f t="shared" si="0"/>
        <v>359</v>
      </c>
      <c r="O35" s="8">
        <f t="shared" si="1"/>
        <v>71.8</v>
      </c>
      <c r="P35" s="8" t="s">
        <v>18</v>
      </c>
    </row>
    <row r="36" spans="1:16" ht="15.75">
      <c r="A36" s="1">
        <f t="shared" si="2"/>
        <v>32</v>
      </c>
      <c r="B36" s="6">
        <v>19104906</v>
      </c>
      <c r="C36" s="22" t="s">
        <v>85</v>
      </c>
      <c r="D36" s="8">
        <v>89</v>
      </c>
      <c r="E36" s="9" t="s">
        <v>1</v>
      </c>
      <c r="F36" s="8">
        <v>96</v>
      </c>
      <c r="G36" s="9" t="s">
        <v>25</v>
      </c>
      <c r="H36" s="8">
        <v>94</v>
      </c>
      <c r="I36" s="9" t="s">
        <v>25</v>
      </c>
      <c r="J36" s="8">
        <v>75</v>
      </c>
      <c r="K36" s="9" t="s">
        <v>1</v>
      </c>
      <c r="L36" s="8">
        <v>92</v>
      </c>
      <c r="M36" s="9" t="s">
        <v>1</v>
      </c>
      <c r="N36" s="8">
        <f t="shared" si="0"/>
        <v>446</v>
      </c>
      <c r="O36" s="8">
        <f t="shared" si="1"/>
        <v>89.2</v>
      </c>
      <c r="P36" s="8" t="s">
        <v>18</v>
      </c>
    </row>
    <row r="37" spans="1:16" ht="15.75">
      <c r="A37" s="1">
        <f t="shared" si="2"/>
        <v>33</v>
      </c>
      <c r="B37" s="6">
        <v>19104907</v>
      </c>
      <c r="C37" s="22" t="s">
        <v>86</v>
      </c>
      <c r="D37" s="8">
        <v>63</v>
      </c>
      <c r="E37" s="9" t="s">
        <v>5</v>
      </c>
      <c r="F37" s="8">
        <v>80</v>
      </c>
      <c r="G37" s="9" t="s">
        <v>2</v>
      </c>
      <c r="H37" s="8">
        <v>63</v>
      </c>
      <c r="I37" s="9" t="s">
        <v>3</v>
      </c>
      <c r="J37" s="8">
        <v>51</v>
      </c>
      <c r="K37" s="9" t="s">
        <v>4</v>
      </c>
      <c r="L37" s="8">
        <v>53</v>
      </c>
      <c r="M37" s="9" t="s">
        <v>6</v>
      </c>
      <c r="N37" s="8">
        <f t="shared" si="0"/>
        <v>310</v>
      </c>
      <c r="O37" s="8">
        <f t="shared" si="1"/>
        <v>62</v>
      </c>
      <c r="P37" s="8" t="s">
        <v>18</v>
      </c>
    </row>
    <row r="38" spans="1:16" ht="15.75">
      <c r="A38" s="1">
        <f t="shared" si="2"/>
        <v>34</v>
      </c>
      <c r="B38" s="6">
        <v>19104908</v>
      </c>
      <c r="C38" s="22" t="s">
        <v>87</v>
      </c>
      <c r="D38" s="8">
        <v>86</v>
      </c>
      <c r="E38" s="9" t="s">
        <v>1</v>
      </c>
      <c r="F38" s="8">
        <v>99</v>
      </c>
      <c r="G38" s="9" t="s">
        <v>25</v>
      </c>
      <c r="H38" s="8">
        <v>83</v>
      </c>
      <c r="I38" s="9" t="s">
        <v>1</v>
      </c>
      <c r="J38" s="8">
        <v>77</v>
      </c>
      <c r="K38" s="9" t="s">
        <v>1</v>
      </c>
      <c r="L38" s="8">
        <v>89</v>
      </c>
      <c r="M38" s="9" t="s">
        <v>1</v>
      </c>
      <c r="N38" s="8">
        <f t="shared" si="0"/>
        <v>434</v>
      </c>
      <c r="O38" s="8">
        <f t="shared" si="1"/>
        <v>86.8</v>
      </c>
      <c r="P38" s="8" t="s">
        <v>18</v>
      </c>
    </row>
    <row r="39" spans="1:16" ht="15.75">
      <c r="A39" s="1">
        <f t="shared" si="2"/>
        <v>35</v>
      </c>
      <c r="B39" s="6">
        <v>19104909</v>
      </c>
      <c r="C39" s="22" t="s">
        <v>88</v>
      </c>
      <c r="D39" s="8">
        <v>69</v>
      </c>
      <c r="E39" s="9" t="s">
        <v>4</v>
      </c>
      <c r="F39" s="8">
        <v>91</v>
      </c>
      <c r="G39" s="9" t="s">
        <v>25</v>
      </c>
      <c r="H39" s="8">
        <v>56</v>
      </c>
      <c r="I39" s="9" t="s">
        <v>4</v>
      </c>
      <c r="J39" s="8">
        <v>63</v>
      </c>
      <c r="K39" s="9" t="s">
        <v>3</v>
      </c>
      <c r="L39" s="8">
        <v>63</v>
      </c>
      <c r="M39" s="9" t="s">
        <v>5</v>
      </c>
      <c r="N39" s="8">
        <f t="shared" si="0"/>
        <v>342</v>
      </c>
      <c r="O39" s="8">
        <f t="shared" si="1"/>
        <v>68.4</v>
      </c>
      <c r="P39" s="8" t="s">
        <v>18</v>
      </c>
    </row>
    <row r="40" spans="1:16" ht="15.75">
      <c r="A40" s="1">
        <f t="shared" si="2"/>
        <v>36</v>
      </c>
      <c r="B40" s="6">
        <v>19104910</v>
      </c>
      <c r="C40" s="22" t="s">
        <v>90</v>
      </c>
      <c r="D40" s="8">
        <v>82</v>
      </c>
      <c r="E40" s="9" t="s">
        <v>2</v>
      </c>
      <c r="F40" s="8">
        <v>72</v>
      </c>
      <c r="G40" s="9" t="s">
        <v>4</v>
      </c>
      <c r="H40" s="8">
        <v>63</v>
      </c>
      <c r="I40" s="9" t="s">
        <v>3</v>
      </c>
      <c r="J40" s="8">
        <v>64</v>
      </c>
      <c r="K40" s="9" t="s">
        <v>3</v>
      </c>
      <c r="L40" s="8">
        <v>82</v>
      </c>
      <c r="M40" s="9" t="s">
        <v>2</v>
      </c>
      <c r="N40" s="8">
        <f t="shared" si="0"/>
        <v>363</v>
      </c>
      <c r="O40" s="8">
        <f t="shared" si="1"/>
        <v>72.6</v>
      </c>
      <c r="P40" s="8" t="s">
        <v>18</v>
      </c>
    </row>
    <row r="41" spans="1:16" ht="15.75">
      <c r="A41" s="1">
        <f t="shared" si="2"/>
        <v>37</v>
      </c>
      <c r="B41" s="6">
        <v>19104911</v>
      </c>
      <c r="C41" s="22" t="s">
        <v>91</v>
      </c>
      <c r="D41" s="8">
        <v>67</v>
      </c>
      <c r="E41" s="9" t="s">
        <v>5</v>
      </c>
      <c r="F41" s="8">
        <v>89</v>
      </c>
      <c r="G41" s="9" t="s">
        <v>1</v>
      </c>
      <c r="H41" s="8">
        <v>54</v>
      </c>
      <c r="I41" s="9" t="s">
        <v>4</v>
      </c>
      <c r="J41" s="8">
        <v>51</v>
      </c>
      <c r="K41" s="9" t="s">
        <v>4</v>
      </c>
      <c r="L41" s="8">
        <v>62</v>
      </c>
      <c r="M41" s="9" t="s">
        <v>5</v>
      </c>
      <c r="N41" s="8">
        <f t="shared" si="0"/>
        <v>323</v>
      </c>
      <c r="O41" s="8">
        <f t="shared" si="1"/>
        <v>64.6</v>
      </c>
      <c r="P41" s="8" t="s">
        <v>18</v>
      </c>
    </row>
    <row r="42" spans="1:16" ht="15.75">
      <c r="A42" s="1">
        <f t="shared" si="2"/>
        <v>38</v>
      </c>
      <c r="B42" s="6">
        <v>19104912</v>
      </c>
      <c r="C42" s="22" t="s">
        <v>94</v>
      </c>
      <c r="D42" s="8">
        <v>77</v>
      </c>
      <c r="E42" s="9" t="s">
        <v>3</v>
      </c>
      <c r="F42" s="8">
        <v>92</v>
      </c>
      <c r="G42" s="9" t="s">
        <v>25</v>
      </c>
      <c r="H42" s="8">
        <v>47</v>
      </c>
      <c r="I42" s="9" t="s">
        <v>5</v>
      </c>
      <c r="J42" s="8">
        <v>48</v>
      </c>
      <c r="K42" s="9" t="s">
        <v>5</v>
      </c>
      <c r="L42" s="8">
        <v>71</v>
      </c>
      <c r="M42" s="9" t="s">
        <v>4</v>
      </c>
      <c r="N42" s="8">
        <f t="shared" si="0"/>
        <v>335</v>
      </c>
      <c r="O42" s="8">
        <f t="shared" si="1"/>
        <v>67</v>
      </c>
      <c r="P42" s="8" t="s">
        <v>18</v>
      </c>
    </row>
    <row r="43" spans="1:16" ht="15.75">
      <c r="A43" s="1">
        <f t="shared" si="2"/>
        <v>39</v>
      </c>
      <c r="B43" s="6">
        <v>19104913</v>
      </c>
      <c r="C43" s="22" t="s">
        <v>97</v>
      </c>
      <c r="D43" s="8">
        <v>68</v>
      </c>
      <c r="E43" s="9" t="s">
        <v>5</v>
      </c>
      <c r="F43" s="8">
        <v>87</v>
      </c>
      <c r="G43" s="9" t="s">
        <v>1</v>
      </c>
      <c r="H43" s="8">
        <v>85</v>
      </c>
      <c r="I43" s="9" t="s">
        <v>1</v>
      </c>
      <c r="J43" s="8">
        <v>77</v>
      </c>
      <c r="K43" s="9" t="s">
        <v>1</v>
      </c>
      <c r="L43" s="8">
        <v>69</v>
      </c>
      <c r="M43" s="9" t="s">
        <v>4</v>
      </c>
      <c r="N43" s="8">
        <f t="shared" si="0"/>
        <v>386</v>
      </c>
      <c r="O43" s="8">
        <f t="shared" si="1"/>
        <v>77.2</v>
      </c>
      <c r="P43" s="8" t="s">
        <v>18</v>
      </c>
    </row>
    <row r="44" spans="1:16" ht="15.75">
      <c r="A44" s="1">
        <f t="shared" si="2"/>
        <v>40</v>
      </c>
      <c r="B44" s="6">
        <v>19104914</v>
      </c>
      <c r="C44" s="22" t="s">
        <v>106</v>
      </c>
      <c r="D44" s="8">
        <v>77</v>
      </c>
      <c r="E44" s="9" t="s">
        <v>3</v>
      </c>
      <c r="F44" s="8">
        <v>95</v>
      </c>
      <c r="G44" s="9" t="s">
        <v>25</v>
      </c>
      <c r="H44" s="8">
        <v>77</v>
      </c>
      <c r="I44" s="9" t="s">
        <v>2</v>
      </c>
      <c r="J44" s="8">
        <v>66</v>
      </c>
      <c r="K44" s="9" t="s">
        <v>2</v>
      </c>
      <c r="L44" s="8">
        <v>86</v>
      </c>
      <c r="M44" s="9" t="s">
        <v>2</v>
      </c>
      <c r="N44" s="8">
        <f t="shared" si="0"/>
        <v>401</v>
      </c>
      <c r="O44" s="8">
        <f t="shared" si="1"/>
        <v>80.2</v>
      </c>
      <c r="P44" s="8" t="s">
        <v>18</v>
      </c>
    </row>
    <row r="45" spans="1:16" ht="15.75">
      <c r="A45" s="1">
        <f t="shared" si="2"/>
        <v>41</v>
      </c>
      <c r="B45" s="6">
        <v>19104915</v>
      </c>
      <c r="C45" s="22" t="s">
        <v>108</v>
      </c>
      <c r="D45" s="8">
        <v>67</v>
      </c>
      <c r="E45" s="9" t="s">
        <v>5</v>
      </c>
      <c r="F45" s="8">
        <v>81</v>
      </c>
      <c r="G45" s="9" t="s">
        <v>2</v>
      </c>
      <c r="H45" s="8">
        <v>47</v>
      </c>
      <c r="I45" s="9" t="s">
        <v>5</v>
      </c>
      <c r="J45" s="8">
        <v>37</v>
      </c>
      <c r="K45" s="9" t="s">
        <v>6</v>
      </c>
      <c r="L45" s="8">
        <v>51</v>
      </c>
      <c r="M45" s="9" t="s">
        <v>6</v>
      </c>
      <c r="N45" s="8">
        <f t="shared" si="0"/>
        <v>283</v>
      </c>
      <c r="O45" s="8">
        <f t="shared" si="1"/>
        <v>56.6</v>
      </c>
      <c r="P45" s="8" t="s">
        <v>19</v>
      </c>
    </row>
    <row r="46" spans="1:16" ht="15.75">
      <c r="A46" s="1">
        <f t="shared" si="2"/>
        <v>42</v>
      </c>
      <c r="B46" s="6">
        <v>19104917</v>
      </c>
      <c r="C46" s="22" t="s">
        <v>36</v>
      </c>
      <c r="D46" s="8">
        <v>73</v>
      </c>
      <c r="E46" s="9" t="s">
        <v>4</v>
      </c>
      <c r="F46" s="8">
        <v>89</v>
      </c>
      <c r="G46" s="9" t="s">
        <v>1</v>
      </c>
      <c r="H46" s="8">
        <v>56</v>
      </c>
      <c r="I46" s="9" t="s">
        <v>4</v>
      </c>
      <c r="J46" s="8">
        <v>39</v>
      </c>
      <c r="K46" s="9" t="s">
        <v>6</v>
      </c>
      <c r="L46" s="8">
        <v>58</v>
      </c>
      <c r="M46" s="9" t="s">
        <v>6</v>
      </c>
      <c r="N46" s="8">
        <f t="shared" si="0"/>
        <v>315</v>
      </c>
      <c r="O46" s="8">
        <f t="shared" si="1"/>
        <v>63</v>
      </c>
      <c r="P46" s="8" t="s">
        <v>18</v>
      </c>
    </row>
    <row r="47" spans="2:16" ht="15.75">
      <c r="B47" s="11"/>
      <c r="C47" s="27"/>
      <c r="D47" s="17">
        <f>SUM(D5:D46)</f>
        <v>3115</v>
      </c>
      <c r="E47" s="13"/>
      <c r="F47" s="17">
        <f>SUM(F5:F46)</f>
        <v>3700</v>
      </c>
      <c r="G47" s="13"/>
      <c r="H47" s="17">
        <f>SUM(H5:H46)</f>
        <v>2943</v>
      </c>
      <c r="I47" s="13"/>
      <c r="J47" s="17">
        <f>SUM(J5:J46)</f>
        <v>2613</v>
      </c>
      <c r="K47" s="13"/>
      <c r="L47" s="17">
        <f>SUM(L5:L46)</f>
        <v>3261</v>
      </c>
      <c r="M47" s="13"/>
      <c r="N47" s="17"/>
      <c r="O47" s="17">
        <f>SUM(O5:O46)</f>
        <v>3126.3999999999996</v>
      </c>
      <c r="P47" s="17"/>
    </row>
    <row r="48" spans="2:16" ht="15.75">
      <c r="B48" s="11"/>
      <c r="C48" s="27"/>
      <c r="D48" s="17">
        <f>+D47/42</f>
        <v>74.16666666666667</v>
      </c>
      <c r="E48" s="13"/>
      <c r="F48" s="17">
        <f>+F47/42</f>
        <v>88.0952380952381</v>
      </c>
      <c r="G48" s="13"/>
      <c r="H48" s="17">
        <f>+H47/42</f>
        <v>70.07142857142857</v>
      </c>
      <c r="I48" s="13"/>
      <c r="J48" s="17">
        <f>+J47/42</f>
        <v>62.214285714285715</v>
      </c>
      <c r="K48" s="13"/>
      <c r="L48" s="17">
        <f>+L47/42</f>
        <v>77.64285714285714</v>
      </c>
      <c r="M48" s="13"/>
      <c r="N48" s="17"/>
      <c r="O48" s="17">
        <f>+O47/42</f>
        <v>74.43809523809523</v>
      </c>
      <c r="P48" s="17"/>
    </row>
    <row r="49" spans="2:16" ht="15.75">
      <c r="B49" s="11"/>
      <c r="C49" s="27"/>
      <c r="D49" s="17"/>
      <c r="E49" s="13"/>
      <c r="F49" s="17"/>
      <c r="G49" s="13"/>
      <c r="H49" s="17"/>
      <c r="I49" s="13"/>
      <c r="J49" s="17"/>
      <c r="K49" s="13"/>
      <c r="L49" s="17"/>
      <c r="M49" s="13"/>
      <c r="N49" s="17"/>
      <c r="O49" s="17"/>
      <c r="P49" s="17"/>
    </row>
    <row r="50" spans="2:16" ht="15.75">
      <c r="B50" s="11"/>
      <c r="C50" s="12"/>
      <c r="D50" s="17"/>
      <c r="E50" s="13"/>
      <c r="F50" s="17"/>
      <c r="G50" s="13"/>
      <c r="H50" s="17"/>
      <c r="I50" s="13"/>
      <c r="J50" s="17"/>
      <c r="K50" s="13"/>
      <c r="L50" s="17"/>
      <c r="M50" s="13"/>
      <c r="N50" s="17"/>
      <c r="O50" s="17"/>
      <c r="P50" s="17"/>
    </row>
    <row r="51" spans="3:4" ht="16.5" thickBot="1">
      <c r="C51" s="7" t="s">
        <v>20</v>
      </c>
      <c r="D51" s="8"/>
    </row>
    <row r="52" spans="3:4" ht="16.5" thickBot="1">
      <c r="C52" s="22" t="s">
        <v>58</v>
      </c>
      <c r="D52" s="20">
        <v>0.98</v>
      </c>
    </row>
    <row r="53" spans="3:4" ht="16.5" thickBot="1">
      <c r="C53" s="22" t="s">
        <v>69</v>
      </c>
      <c r="D53" s="21">
        <v>0.956</v>
      </c>
    </row>
    <row r="54" spans="3:4" ht="16.5" thickBot="1">
      <c r="C54" s="22" t="s">
        <v>37</v>
      </c>
      <c r="D54" s="21">
        <v>0.922</v>
      </c>
    </row>
  </sheetData>
  <sheetProtection/>
  <mergeCells count="2">
    <mergeCell ref="B1:P1"/>
    <mergeCell ref="B2:P2"/>
  </mergeCells>
  <printOptions horizontalCentered="1"/>
  <pageMargins left="0" right="0" top="0.03937007874015748" bottom="0.03937007874015748" header="0.5118110236220472" footer="0.5118110236220472"/>
  <pageSetup fitToHeight="2" fitToWidth="2" horizontalDpi="120" verticalDpi="12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pane xSplit="14" ySplit="14" topLeftCell="O15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M97" sqref="M97"/>
    </sheetView>
  </sheetViews>
  <sheetFormatPr defaultColWidth="9.140625" defaultRowHeight="12.75"/>
  <cols>
    <col min="1" max="1" width="5.28125" style="1" customWidth="1"/>
    <col min="2" max="2" width="10.28125" style="2" customWidth="1"/>
    <col min="3" max="3" width="22.28125" style="1" customWidth="1"/>
    <col min="4" max="4" width="8.28125" style="25" customWidth="1"/>
    <col min="5" max="5" width="5.00390625" style="10" bestFit="1" customWidth="1"/>
    <col min="6" max="6" width="6.140625" style="25" customWidth="1"/>
    <col min="7" max="7" width="5.00390625" style="10" bestFit="1" customWidth="1"/>
    <col min="8" max="8" width="9.00390625" style="25" customWidth="1"/>
    <col min="9" max="9" width="5.00390625" style="10" bestFit="1" customWidth="1"/>
    <col min="10" max="10" width="5.57421875" style="25" bestFit="1" customWidth="1"/>
    <col min="11" max="11" width="5.00390625" style="10" bestFit="1" customWidth="1"/>
    <col min="12" max="12" width="6.28125" style="25" customWidth="1"/>
    <col min="13" max="13" width="5.00390625" style="10" bestFit="1" customWidth="1"/>
    <col min="14" max="14" width="8.421875" style="25" customWidth="1"/>
    <col min="15" max="15" width="7.421875" style="25" customWidth="1"/>
    <col min="16" max="16" width="5.00390625" style="25" customWidth="1"/>
    <col min="17" max="19" width="9.140625" style="1" customWidth="1"/>
    <col min="20" max="20" width="8.421875" style="1" customWidth="1"/>
    <col min="21" max="16384" width="9.140625" style="1" customWidth="1"/>
  </cols>
  <sheetData>
    <row r="1" spans="2:16" ht="15.75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5.75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3:13" ht="15.75">
      <c r="C3" s="26"/>
      <c r="D3" s="26">
        <v>184</v>
      </c>
      <c r="E3" s="26"/>
      <c r="F3" s="3" t="s">
        <v>22</v>
      </c>
      <c r="G3" s="26"/>
      <c r="H3" s="3" t="s">
        <v>111</v>
      </c>
      <c r="I3" s="26"/>
      <c r="J3" s="3" t="s">
        <v>23</v>
      </c>
      <c r="K3" s="26"/>
      <c r="L3" s="3" t="s">
        <v>24</v>
      </c>
      <c r="M3" s="4"/>
    </row>
    <row r="4" spans="2:16" s="5" customFormat="1" ht="15.75">
      <c r="B4" s="6" t="s">
        <v>0</v>
      </c>
      <c r="C4" s="7" t="s">
        <v>12</v>
      </c>
      <c r="D4" s="8" t="s">
        <v>13</v>
      </c>
      <c r="E4" s="9" t="s">
        <v>17</v>
      </c>
      <c r="F4" s="8" t="s">
        <v>14</v>
      </c>
      <c r="G4" s="9" t="s">
        <v>17</v>
      </c>
      <c r="H4" s="8" t="s">
        <v>9</v>
      </c>
      <c r="I4" s="9" t="s">
        <v>17</v>
      </c>
      <c r="J4" s="8" t="s">
        <v>10</v>
      </c>
      <c r="K4" s="9" t="s">
        <v>17</v>
      </c>
      <c r="L4" s="8" t="s">
        <v>11</v>
      </c>
      <c r="M4" s="9" t="s">
        <v>17</v>
      </c>
      <c r="N4" s="8" t="s">
        <v>8</v>
      </c>
      <c r="O4" s="8" t="s">
        <v>15</v>
      </c>
      <c r="P4" s="8" t="s">
        <v>16</v>
      </c>
    </row>
    <row r="5" spans="1:16" ht="15.75">
      <c r="A5" s="1">
        <v>1</v>
      </c>
      <c r="B5" s="6">
        <v>19104834</v>
      </c>
      <c r="C5" s="22" t="s">
        <v>28</v>
      </c>
      <c r="D5" s="8">
        <v>85</v>
      </c>
      <c r="E5" s="9" t="s">
        <v>2</v>
      </c>
      <c r="F5" s="8">
        <v>70</v>
      </c>
      <c r="G5" s="9" t="s">
        <v>4</v>
      </c>
      <c r="H5" s="8">
        <v>61</v>
      </c>
      <c r="I5" s="9" t="s">
        <v>3</v>
      </c>
      <c r="J5" s="8">
        <v>65</v>
      </c>
      <c r="K5" s="9" t="s">
        <v>3</v>
      </c>
      <c r="L5" s="8">
        <v>73</v>
      </c>
      <c r="M5" s="9" t="s">
        <v>4</v>
      </c>
      <c r="N5" s="8">
        <f aca="true" t="shared" si="0" ref="N5:N68">D5+F5+H5+J5+L5</f>
        <v>354</v>
      </c>
      <c r="O5" s="8">
        <f aca="true" t="shared" si="1" ref="O5:O68">N5*100/500</f>
        <v>70.8</v>
      </c>
      <c r="P5" s="8" t="s">
        <v>18</v>
      </c>
    </row>
    <row r="6" spans="1:16" ht="15.75">
      <c r="A6" s="1">
        <v>2</v>
      </c>
      <c r="B6" s="6">
        <v>19104835</v>
      </c>
      <c r="C6" s="22" t="s">
        <v>31</v>
      </c>
      <c r="D6" s="8">
        <v>54</v>
      </c>
      <c r="E6" s="9" t="s">
        <v>6</v>
      </c>
      <c r="F6" s="8">
        <v>63</v>
      </c>
      <c r="G6" s="9" t="s">
        <v>5</v>
      </c>
      <c r="H6" s="8">
        <v>34</v>
      </c>
      <c r="I6" s="9" t="s">
        <v>7</v>
      </c>
      <c r="J6" s="8">
        <v>43</v>
      </c>
      <c r="K6" s="9" t="s">
        <v>5</v>
      </c>
      <c r="L6" s="8">
        <v>57</v>
      </c>
      <c r="M6" s="9" t="s">
        <v>6</v>
      </c>
      <c r="N6" s="8">
        <f t="shared" si="0"/>
        <v>251</v>
      </c>
      <c r="O6" s="8">
        <f t="shared" si="1"/>
        <v>50.2</v>
      </c>
      <c r="P6" s="8" t="s">
        <v>19</v>
      </c>
    </row>
    <row r="7" spans="1:16" ht="15.75">
      <c r="A7" s="1">
        <v>3</v>
      </c>
      <c r="B7" s="6">
        <v>19104836</v>
      </c>
      <c r="C7" s="22" t="s">
        <v>32</v>
      </c>
      <c r="D7" s="8">
        <v>87</v>
      </c>
      <c r="E7" s="9" t="s">
        <v>1</v>
      </c>
      <c r="F7" s="8">
        <v>85</v>
      </c>
      <c r="G7" s="9" t="s">
        <v>1</v>
      </c>
      <c r="H7" s="8">
        <v>66</v>
      </c>
      <c r="I7" s="9" t="s">
        <v>3</v>
      </c>
      <c r="J7" s="8">
        <v>76</v>
      </c>
      <c r="K7" s="9" t="s">
        <v>1</v>
      </c>
      <c r="L7" s="8">
        <v>89</v>
      </c>
      <c r="M7" s="9" t="s">
        <v>1</v>
      </c>
      <c r="N7" s="8">
        <f t="shared" si="0"/>
        <v>403</v>
      </c>
      <c r="O7" s="8">
        <f t="shared" si="1"/>
        <v>80.6</v>
      </c>
      <c r="P7" s="8" t="s">
        <v>18</v>
      </c>
    </row>
    <row r="8" spans="1:16" ht="15.75">
      <c r="A8" s="1">
        <v>4</v>
      </c>
      <c r="B8" s="6">
        <v>19104837</v>
      </c>
      <c r="C8" s="22" t="s">
        <v>33</v>
      </c>
      <c r="D8" s="8">
        <v>58</v>
      </c>
      <c r="E8" s="9" t="s">
        <v>6</v>
      </c>
      <c r="F8" s="8">
        <v>70</v>
      </c>
      <c r="G8" s="9" t="s">
        <v>4</v>
      </c>
      <c r="H8" s="8">
        <v>48</v>
      </c>
      <c r="I8" s="9" t="s">
        <v>5</v>
      </c>
      <c r="J8" s="8">
        <v>48</v>
      </c>
      <c r="K8" s="9" t="s">
        <v>5</v>
      </c>
      <c r="L8" s="8">
        <v>67</v>
      </c>
      <c r="M8" s="9" t="s">
        <v>4</v>
      </c>
      <c r="N8" s="8">
        <f t="shared" si="0"/>
        <v>291</v>
      </c>
      <c r="O8" s="8">
        <f t="shared" si="1"/>
        <v>58.2</v>
      </c>
      <c r="P8" s="8" t="s">
        <v>19</v>
      </c>
    </row>
    <row r="9" spans="1:16" ht="15.75">
      <c r="A9" s="1">
        <v>5</v>
      </c>
      <c r="B9" s="6">
        <v>19104838</v>
      </c>
      <c r="C9" s="22" t="s">
        <v>38</v>
      </c>
      <c r="D9" s="8">
        <v>69</v>
      </c>
      <c r="E9" s="9" t="s">
        <v>4</v>
      </c>
      <c r="F9" s="8">
        <v>84</v>
      </c>
      <c r="G9" s="9" t="s">
        <v>2</v>
      </c>
      <c r="H9" s="8">
        <v>58</v>
      </c>
      <c r="I9" s="9" t="s">
        <v>4</v>
      </c>
      <c r="J9" s="8">
        <v>67</v>
      </c>
      <c r="K9" s="9" t="s">
        <v>2</v>
      </c>
      <c r="L9" s="8">
        <v>86</v>
      </c>
      <c r="M9" s="9" t="s">
        <v>2</v>
      </c>
      <c r="N9" s="8">
        <f t="shared" si="0"/>
        <v>364</v>
      </c>
      <c r="O9" s="8">
        <f t="shared" si="1"/>
        <v>72.8</v>
      </c>
      <c r="P9" s="8" t="s">
        <v>18</v>
      </c>
    </row>
    <row r="10" spans="1:16" ht="15.75">
      <c r="A10" s="1">
        <v>6</v>
      </c>
      <c r="B10" s="6">
        <v>19104839</v>
      </c>
      <c r="C10" s="22" t="s">
        <v>40</v>
      </c>
      <c r="D10" s="8">
        <v>89</v>
      </c>
      <c r="E10" s="9" t="s">
        <v>1</v>
      </c>
      <c r="F10" s="8">
        <v>85</v>
      </c>
      <c r="G10" s="9" t="s">
        <v>1</v>
      </c>
      <c r="H10" s="8">
        <v>90</v>
      </c>
      <c r="I10" s="9" t="s">
        <v>1</v>
      </c>
      <c r="J10" s="8">
        <v>79</v>
      </c>
      <c r="K10" s="9" t="s">
        <v>1</v>
      </c>
      <c r="L10" s="8">
        <v>94</v>
      </c>
      <c r="M10" s="9" t="s">
        <v>1</v>
      </c>
      <c r="N10" s="8">
        <f t="shared" si="0"/>
        <v>437</v>
      </c>
      <c r="O10" s="8">
        <f t="shared" si="1"/>
        <v>87.4</v>
      </c>
      <c r="P10" s="8" t="s">
        <v>18</v>
      </c>
    </row>
    <row r="11" spans="1:16" ht="15.75">
      <c r="A11" s="1">
        <v>7</v>
      </c>
      <c r="B11" s="6">
        <v>19104840</v>
      </c>
      <c r="C11" s="22" t="s">
        <v>42</v>
      </c>
      <c r="D11" s="8">
        <v>84</v>
      </c>
      <c r="E11" s="9" t="s">
        <v>2</v>
      </c>
      <c r="F11" s="8">
        <v>93</v>
      </c>
      <c r="G11" s="9" t="s">
        <v>25</v>
      </c>
      <c r="H11" s="8">
        <v>88</v>
      </c>
      <c r="I11" s="9" t="s">
        <v>1</v>
      </c>
      <c r="J11" s="8">
        <v>90</v>
      </c>
      <c r="K11" s="9" t="s">
        <v>25</v>
      </c>
      <c r="L11" s="8">
        <v>95</v>
      </c>
      <c r="M11" s="9" t="s">
        <v>25</v>
      </c>
      <c r="N11" s="8">
        <f t="shared" si="0"/>
        <v>450</v>
      </c>
      <c r="O11" s="8">
        <f t="shared" si="1"/>
        <v>90</v>
      </c>
      <c r="P11" s="8" t="s">
        <v>18</v>
      </c>
    </row>
    <row r="12" spans="1:16" ht="15.75">
      <c r="A12" s="1">
        <v>8</v>
      </c>
      <c r="B12" s="6">
        <v>19104841</v>
      </c>
      <c r="C12" s="22" t="s">
        <v>43</v>
      </c>
      <c r="D12" s="8">
        <v>81</v>
      </c>
      <c r="E12" s="9" t="s">
        <v>2</v>
      </c>
      <c r="F12" s="8">
        <v>92</v>
      </c>
      <c r="G12" s="9" t="s">
        <v>25</v>
      </c>
      <c r="H12" s="8">
        <v>79</v>
      </c>
      <c r="I12" s="9" t="s">
        <v>2</v>
      </c>
      <c r="J12" s="8">
        <v>90</v>
      </c>
      <c r="K12" s="9" t="s">
        <v>25</v>
      </c>
      <c r="L12" s="8">
        <v>90</v>
      </c>
      <c r="M12" s="9" t="s">
        <v>1</v>
      </c>
      <c r="N12" s="8">
        <f t="shared" si="0"/>
        <v>432</v>
      </c>
      <c r="O12" s="8">
        <f t="shared" si="1"/>
        <v>86.4</v>
      </c>
      <c r="P12" s="8" t="s">
        <v>18</v>
      </c>
    </row>
    <row r="13" spans="1:16" ht="15.75">
      <c r="A13" s="1">
        <v>9</v>
      </c>
      <c r="B13" s="6">
        <v>19104842</v>
      </c>
      <c r="C13" s="22" t="s">
        <v>44</v>
      </c>
      <c r="D13" s="8">
        <v>49</v>
      </c>
      <c r="E13" s="9" t="s">
        <v>7</v>
      </c>
      <c r="F13" s="8">
        <v>52</v>
      </c>
      <c r="G13" s="9" t="s">
        <v>6</v>
      </c>
      <c r="H13" s="8">
        <v>46</v>
      </c>
      <c r="I13" s="9" t="s">
        <v>5</v>
      </c>
      <c r="J13" s="8">
        <v>41</v>
      </c>
      <c r="K13" s="9" t="s">
        <v>6</v>
      </c>
      <c r="L13" s="8">
        <v>51</v>
      </c>
      <c r="M13" s="9" t="s">
        <v>6</v>
      </c>
      <c r="N13" s="8">
        <f t="shared" si="0"/>
        <v>239</v>
      </c>
      <c r="O13" s="8">
        <f t="shared" si="1"/>
        <v>47.8</v>
      </c>
      <c r="P13" s="8" t="s">
        <v>112</v>
      </c>
    </row>
    <row r="14" spans="1:16" ht="15.75">
      <c r="A14" s="1">
        <v>10</v>
      </c>
      <c r="B14" s="6">
        <v>19104843</v>
      </c>
      <c r="C14" s="22" t="s">
        <v>104</v>
      </c>
      <c r="D14" s="8">
        <v>81</v>
      </c>
      <c r="E14" s="9" t="s">
        <v>2</v>
      </c>
      <c r="F14" s="8">
        <v>83</v>
      </c>
      <c r="G14" s="9" t="s">
        <v>2</v>
      </c>
      <c r="H14" s="8">
        <v>75</v>
      </c>
      <c r="I14" s="9" t="s">
        <v>2</v>
      </c>
      <c r="J14" s="8">
        <v>65</v>
      </c>
      <c r="K14" s="9" t="s">
        <v>3</v>
      </c>
      <c r="L14" s="8">
        <v>88</v>
      </c>
      <c r="M14" s="9" t="s">
        <v>2</v>
      </c>
      <c r="N14" s="8">
        <f t="shared" si="0"/>
        <v>392</v>
      </c>
      <c r="O14" s="8">
        <f t="shared" si="1"/>
        <v>78.4</v>
      </c>
      <c r="P14" s="8" t="s">
        <v>18</v>
      </c>
    </row>
    <row r="15" spans="1:16" ht="15.75">
      <c r="A15" s="1">
        <v>11</v>
      </c>
      <c r="B15" s="6">
        <v>19104844</v>
      </c>
      <c r="C15" s="22" t="s">
        <v>48</v>
      </c>
      <c r="D15" s="8">
        <v>75</v>
      </c>
      <c r="E15" s="9" t="s">
        <v>4</v>
      </c>
      <c r="F15" s="8">
        <v>81</v>
      </c>
      <c r="G15" s="9" t="s">
        <v>2</v>
      </c>
      <c r="H15" s="8">
        <v>67</v>
      </c>
      <c r="I15" s="9" t="s">
        <v>3</v>
      </c>
      <c r="J15" s="8">
        <v>70</v>
      </c>
      <c r="K15" s="9" t="s">
        <v>2</v>
      </c>
      <c r="L15" s="8">
        <v>79</v>
      </c>
      <c r="M15" s="9" t="s">
        <v>3</v>
      </c>
      <c r="N15" s="8">
        <f t="shared" si="0"/>
        <v>372</v>
      </c>
      <c r="O15" s="8">
        <f t="shared" si="1"/>
        <v>74.4</v>
      </c>
      <c r="P15" s="8" t="s">
        <v>18</v>
      </c>
    </row>
    <row r="16" spans="1:16" ht="15.75">
      <c r="A16" s="1">
        <v>12</v>
      </c>
      <c r="B16" s="6">
        <v>19104845</v>
      </c>
      <c r="C16" s="22" t="s">
        <v>49</v>
      </c>
      <c r="D16" s="8">
        <v>66</v>
      </c>
      <c r="E16" s="9" t="s">
        <v>5</v>
      </c>
      <c r="F16" s="8">
        <v>64</v>
      </c>
      <c r="G16" s="9" t="s">
        <v>5</v>
      </c>
      <c r="H16" s="8">
        <v>47</v>
      </c>
      <c r="I16" s="9" t="s">
        <v>5</v>
      </c>
      <c r="J16" s="8">
        <v>46</v>
      </c>
      <c r="K16" s="9" t="s">
        <v>5</v>
      </c>
      <c r="L16" s="8">
        <v>60</v>
      </c>
      <c r="M16" s="9" t="s">
        <v>5</v>
      </c>
      <c r="N16" s="8">
        <f t="shared" si="0"/>
        <v>283</v>
      </c>
      <c r="O16" s="8">
        <f t="shared" si="1"/>
        <v>56.6</v>
      </c>
      <c r="P16" s="8" t="s">
        <v>19</v>
      </c>
    </row>
    <row r="17" spans="1:16" ht="15.75">
      <c r="A17" s="1">
        <v>13</v>
      </c>
      <c r="B17" s="6">
        <v>19104846</v>
      </c>
      <c r="C17" s="22" t="s">
        <v>50</v>
      </c>
      <c r="D17" s="8">
        <v>79</v>
      </c>
      <c r="E17" s="9" t="s">
        <v>3</v>
      </c>
      <c r="F17" s="8">
        <v>80</v>
      </c>
      <c r="G17" s="9" t="s">
        <v>2</v>
      </c>
      <c r="H17" s="8">
        <v>72</v>
      </c>
      <c r="I17" s="9" t="s">
        <v>2</v>
      </c>
      <c r="J17" s="8">
        <v>85</v>
      </c>
      <c r="K17" s="9" t="s">
        <v>25</v>
      </c>
      <c r="L17" s="8">
        <v>91</v>
      </c>
      <c r="M17" s="9" t="s">
        <v>1</v>
      </c>
      <c r="N17" s="8">
        <f t="shared" si="0"/>
        <v>407</v>
      </c>
      <c r="O17" s="8">
        <f t="shared" si="1"/>
        <v>81.4</v>
      </c>
      <c r="P17" s="8" t="s">
        <v>18</v>
      </c>
    </row>
    <row r="18" spans="1:16" ht="15.75">
      <c r="A18" s="1">
        <v>14</v>
      </c>
      <c r="B18" s="6">
        <v>19104847</v>
      </c>
      <c r="C18" s="22" t="s">
        <v>51</v>
      </c>
      <c r="D18" s="8">
        <v>56</v>
      </c>
      <c r="E18" s="9" t="s">
        <v>6</v>
      </c>
      <c r="F18" s="8">
        <v>61</v>
      </c>
      <c r="G18" s="9" t="s">
        <v>5</v>
      </c>
      <c r="H18" s="8">
        <v>42</v>
      </c>
      <c r="I18" s="9" t="s">
        <v>6</v>
      </c>
      <c r="J18" s="8">
        <v>44</v>
      </c>
      <c r="K18" s="9" t="s">
        <v>5</v>
      </c>
      <c r="L18" s="8">
        <v>58</v>
      </c>
      <c r="M18" s="9" t="s">
        <v>6</v>
      </c>
      <c r="N18" s="8">
        <f t="shared" si="0"/>
        <v>261</v>
      </c>
      <c r="O18" s="8">
        <f t="shared" si="1"/>
        <v>52.2</v>
      </c>
      <c r="P18" s="8" t="s">
        <v>19</v>
      </c>
    </row>
    <row r="19" spans="1:16" ht="15.75">
      <c r="A19" s="1">
        <v>15</v>
      </c>
      <c r="B19" s="6">
        <v>19104848</v>
      </c>
      <c r="C19" s="22" t="s">
        <v>54</v>
      </c>
      <c r="D19" s="8">
        <v>95</v>
      </c>
      <c r="E19" s="9" t="s">
        <v>25</v>
      </c>
      <c r="F19" s="8">
        <v>94</v>
      </c>
      <c r="G19" s="9" t="s">
        <v>25</v>
      </c>
      <c r="H19" s="8">
        <v>96</v>
      </c>
      <c r="I19" s="9" t="s">
        <v>25</v>
      </c>
      <c r="J19" s="8">
        <v>93</v>
      </c>
      <c r="K19" s="9" t="s">
        <v>25</v>
      </c>
      <c r="L19" s="8">
        <v>98</v>
      </c>
      <c r="M19" s="9" t="s">
        <v>25</v>
      </c>
      <c r="N19" s="8">
        <f t="shared" si="0"/>
        <v>476</v>
      </c>
      <c r="O19" s="8">
        <f t="shared" si="1"/>
        <v>95.2</v>
      </c>
      <c r="P19" s="8" t="s">
        <v>18</v>
      </c>
    </row>
    <row r="20" spans="1:16" ht="15.75">
      <c r="A20" s="1">
        <v>16</v>
      </c>
      <c r="B20" s="6">
        <v>19104849</v>
      </c>
      <c r="C20" s="22" t="s">
        <v>61</v>
      </c>
      <c r="D20" s="8">
        <v>74</v>
      </c>
      <c r="E20" s="9" t="s">
        <v>4</v>
      </c>
      <c r="F20" s="8">
        <v>87</v>
      </c>
      <c r="G20" s="9" t="s">
        <v>1</v>
      </c>
      <c r="H20" s="8">
        <v>66</v>
      </c>
      <c r="I20" s="9" t="s">
        <v>3</v>
      </c>
      <c r="J20" s="8">
        <v>65</v>
      </c>
      <c r="K20" s="9" t="s">
        <v>3</v>
      </c>
      <c r="L20" s="8">
        <v>82</v>
      </c>
      <c r="M20" s="9" t="s">
        <v>2</v>
      </c>
      <c r="N20" s="8">
        <f t="shared" si="0"/>
        <v>374</v>
      </c>
      <c r="O20" s="8">
        <f t="shared" si="1"/>
        <v>74.8</v>
      </c>
      <c r="P20" s="8" t="s">
        <v>18</v>
      </c>
    </row>
    <row r="21" spans="1:16" ht="15.75">
      <c r="A21" s="1">
        <v>17</v>
      </c>
      <c r="B21" s="6">
        <v>19104850</v>
      </c>
      <c r="C21" s="22" t="s">
        <v>109</v>
      </c>
      <c r="D21" s="8">
        <v>74</v>
      </c>
      <c r="E21" s="9" t="s">
        <v>4</v>
      </c>
      <c r="F21" s="8">
        <v>75</v>
      </c>
      <c r="G21" s="9" t="s">
        <v>3</v>
      </c>
      <c r="H21" s="8">
        <v>61</v>
      </c>
      <c r="I21" s="9" t="s">
        <v>3</v>
      </c>
      <c r="J21" s="8">
        <v>63</v>
      </c>
      <c r="K21" s="9" t="s">
        <v>3</v>
      </c>
      <c r="L21" s="8">
        <v>68</v>
      </c>
      <c r="M21" s="9" t="s">
        <v>4</v>
      </c>
      <c r="N21" s="8">
        <f t="shared" si="0"/>
        <v>341</v>
      </c>
      <c r="O21" s="8">
        <f t="shared" si="1"/>
        <v>68.2</v>
      </c>
      <c r="P21" s="8" t="s">
        <v>18</v>
      </c>
    </row>
    <row r="22" spans="1:16" ht="15.75">
      <c r="A22" s="1">
        <v>18</v>
      </c>
      <c r="B22" s="6">
        <v>19104851</v>
      </c>
      <c r="C22" s="22" t="s">
        <v>63</v>
      </c>
      <c r="D22" s="8">
        <v>96</v>
      </c>
      <c r="E22" s="9" t="s">
        <v>25</v>
      </c>
      <c r="F22" s="8">
        <v>92</v>
      </c>
      <c r="G22" s="9" t="s">
        <v>25</v>
      </c>
      <c r="H22" s="8">
        <v>91</v>
      </c>
      <c r="I22" s="9" t="s">
        <v>25</v>
      </c>
      <c r="J22" s="8">
        <v>95</v>
      </c>
      <c r="K22" s="9" t="s">
        <v>25</v>
      </c>
      <c r="L22" s="8">
        <v>95</v>
      </c>
      <c r="M22" s="9" t="s">
        <v>25</v>
      </c>
      <c r="N22" s="8">
        <f t="shared" si="0"/>
        <v>469</v>
      </c>
      <c r="O22" s="8">
        <f t="shared" si="1"/>
        <v>93.8</v>
      </c>
      <c r="P22" s="8" t="s">
        <v>18</v>
      </c>
    </row>
    <row r="23" spans="1:16" ht="15.75">
      <c r="A23" s="1">
        <v>19</v>
      </c>
      <c r="B23" s="6">
        <v>19104852</v>
      </c>
      <c r="C23" s="22" t="s">
        <v>64</v>
      </c>
      <c r="D23" s="8">
        <v>89</v>
      </c>
      <c r="E23" s="9" t="s">
        <v>1</v>
      </c>
      <c r="F23" s="8">
        <v>96</v>
      </c>
      <c r="G23" s="9" t="s">
        <v>25</v>
      </c>
      <c r="H23" s="8">
        <v>80</v>
      </c>
      <c r="I23" s="9" t="s">
        <v>2</v>
      </c>
      <c r="J23" s="8">
        <v>79</v>
      </c>
      <c r="K23" s="9" t="s">
        <v>1</v>
      </c>
      <c r="L23" s="8">
        <v>95</v>
      </c>
      <c r="M23" s="9" t="s">
        <v>25</v>
      </c>
      <c r="N23" s="8">
        <f t="shared" si="0"/>
        <v>439</v>
      </c>
      <c r="O23" s="8">
        <f t="shared" si="1"/>
        <v>87.8</v>
      </c>
      <c r="P23" s="8" t="s">
        <v>18</v>
      </c>
    </row>
    <row r="24" spans="1:16" ht="15.75">
      <c r="A24" s="1">
        <v>20</v>
      </c>
      <c r="B24" s="6">
        <v>19104853</v>
      </c>
      <c r="C24" s="22" t="s">
        <v>67</v>
      </c>
      <c r="D24" s="8">
        <v>55</v>
      </c>
      <c r="E24" s="9" t="s">
        <v>6</v>
      </c>
      <c r="F24" s="8">
        <v>55</v>
      </c>
      <c r="G24" s="9" t="s">
        <v>6</v>
      </c>
      <c r="H24" s="8">
        <v>36</v>
      </c>
      <c r="I24" s="9" t="s">
        <v>6</v>
      </c>
      <c r="J24" s="8">
        <v>39</v>
      </c>
      <c r="K24" s="9" t="s">
        <v>6</v>
      </c>
      <c r="L24" s="8">
        <v>57</v>
      </c>
      <c r="M24" s="9" t="s">
        <v>6</v>
      </c>
      <c r="N24" s="8">
        <f t="shared" si="0"/>
        <v>242</v>
      </c>
      <c r="O24" s="8">
        <f t="shared" si="1"/>
        <v>48.4</v>
      </c>
      <c r="P24" s="8" t="s">
        <v>112</v>
      </c>
    </row>
    <row r="25" spans="1:16" ht="15.75">
      <c r="A25" s="1">
        <v>21</v>
      </c>
      <c r="B25" s="6">
        <v>19104854</v>
      </c>
      <c r="C25" s="22" t="s">
        <v>68</v>
      </c>
      <c r="D25" s="8">
        <v>90</v>
      </c>
      <c r="E25" s="9" t="s">
        <v>1</v>
      </c>
      <c r="F25" s="8">
        <v>90</v>
      </c>
      <c r="G25" s="9" t="s">
        <v>1</v>
      </c>
      <c r="H25" s="8">
        <v>86</v>
      </c>
      <c r="I25" s="9" t="s">
        <v>1</v>
      </c>
      <c r="J25" s="8">
        <v>92</v>
      </c>
      <c r="K25" s="9" t="s">
        <v>25</v>
      </c>
      <c r="L25" s="8">
        <v>98</v>
      </c>
      <c r="M25" s="9" t="s">
        <v>25</v>
      </c>
      <c r="N25" s="8">
        <f t="shared" si="0"/>
        <v>456</v>
      </c>
      <c r="O25" s="8">
        <f t="shared" si="1"/>
        <v>91.2</v>
      </c>
      <c r="P25" s="8" t="s">
        <v>18</v>
      </c>
    </row>
    <row r="26" spans="1:16" ht="15.75">
      <c r="A26" s="1">
        <v>22</v>
      </c>
      <c r="B26" s="6">
        <v>19104855</v>
      </c>
      <c r="C26" s="22" t="s">
        <v>70</v>
      </c>
      <c r="D26" s="8">
        <v>93</v>
      </c>
      <c r="E26" s="9" t="s">
        <v>25</v>
      </c>
      <c r="F26" s="8">
        <v>97</v>
      </c>
      <c r="G26" s="9" t="s">
        <v>25</v>
      </c>
      <c r="H26" s="8">
        <v>81</v>
      </c>
      <c r="I26" s="9" t="s">
        <v>1</v>
      </c>
      <c r="J26" s="8">
        <v>97</v>
      </c>
      <c r="K26" s="9" t="s">
        <v>25</v>
      </c>
      <c r="L26" s="8">
        <v>99</v>
      </c>
      <c r="M26" s="9" t="s">
        <v>25</v>
      </c>
      <c r="N26" s="8">
        <f t="shared" si="0"/>
        <v>467</v>
      </c>
      <c r="O26" s="8">
        <f t="shared" si="1"/>
        <v>93.4</v>
      </c>
      <c r="P26" s="8" t="s">
        <v>18</v>
      </c>
    </row>
    <row r="27" spans="1:16" ht="15.75">
      <c r="A27" s="1">
        <v>23</v>
      </c>
      <c r="B27" s="6">
        <v>19104856</v>
      </c>
      <c r="C27" s="22" t="s">
        <v>71</v>
      </c>
      <c r="D27" s="8">
        <v>90</v>
      </c>
      <c r="E27" s="9" t="s">
        <v>1</v>
      </c>
      <c r="F27" s="8">
        <v>66</v>
      </c>
      <c r="G27" s="9" t="s">
        <v>5</v>
      </c>
      <c r="H27" s="8">
        <v>40</v>
      </c>
      <c r="I27" s="9" t="s">
        <v>6</v>
      </c>
      <c r="J27" s="8">
        <v>52</v>
      </c>
      <c r="K27" s="9" t="s">
        <v>4</v>
      </c>
      <c r="L27" s="8">
        <v>83</v>
      </c>
      <c r="M27" s="9" t="s">
        <v>2</v>
      </c>
      <c r="N27" s="8">
        <f t="shared" si="0"/>
        <v>331</v>
      </c>
      <c r="O27" s="8">
        <f t="shared" si="1"/>
        <v>66.2</v>
      </c>
      <c r="P27" s="8" t="s">
        <v>18</v>
      </c>
    </row>
    <row r="28" spans="1:16" ht="15.75">
      <c r="A28" s="1">
        <v>24</v>
      </c>
      <c r="B28" s="6">
        <v>19104857</v>
      </c>
      <c r="C28" s="22" t="s">
        <v>72</v>
      </c>
      <c r="D28" s="8">
        <v>54</v>
      </c>
      <c r="E28" s="9" t="s">
        <v>6</v>
      </c>
      <c r="F28" s="8">
        <v>69</v>
      </c>
      <c r="G28" s="9" t="s">
        <v>4</v>
      </c>
      <c r="H28" s="8">
        <v>51</v>
      </c>
      <c r="I28" s="9" t="s">
        <v>4</v>
      </c>
      <c r="J28" s="8">
        <v>57</v>
      </c>
      <c r="K28" s="9" t="s">
        <v>3</v>
      </c>
      <c r="L28" s="8">
        <v>70</v>
      </c>
      <c r="M28" s="9" t="s">
        <v>4</v>
      </c>
      <c r="N28" s="8">
        <f t="shared" si="0"/>
        <v>301</v>
      </c>
      <c r="O28" s="8">
        <f t="shared" si="1"/>
        <v>60.2</v>
      </c>
      <c r="P28" s="8" t="s">
        <v>18</v>
      </c>
    </row>
    <row r="29" spans="1:16" ht="15.75">
      <c r="A29" s="1">
        <v>25</v>
      </c>
      <c r="B29" s="6">
        <v>19104858</v>
      </c>
      <c r="C29" s="22" t="s">
        <v>75</v>
      </c>
      <c r="D29" s="8">
        <v>72</v>
      </c>
      <c r="E29" s="9" t="s">
        <v>4</v>
      </c>
      <c r="F29" s="8">
        <v>66</v>
      </c>
      <c r="G29" s="9" t="s">
        <v>5</v>
      </c>
      <c r="H29" s="8">
        <v>58</v>
      </c>
      <c r="I29" s="9" t="s">
        <v>4</v>
      </c>
      <c r="J29" s="8">
        <v>74</v>
      </c>
      <c r="K29" s="9" t="s">
        <v>2</v>
      </c>
      <c r="L29" s="8">
        <v>83</v>
      </c>
      <c r="M29" s="9" t="s">
        <v>2</v>
      </c>
      <c r="N29" s="8">
        <f t="shared" si="0"/>
        <v>353</v>
      </c>
      <c r="O29" s="8">
        <f t="shared" si="1"/>
        <v>70.6</v>
      </c>
      <c r="P29" s="8" t="s">
        <v>18</v>
      </c>
    </row>
    <row r="30" spans="1:16" ht="15.75">
      <c r="A30" s="1">
        <v>26</v>
      </c>
      <c r="B30" s="6">
        <v>19104859</v>
      </c>
      <c r="C30" s="22" t="s">
        <v>76</v>
      </c>
      <c r="D30" s="8">
        <v>67</v>
      </c>
      <c r="E30" s="9" t="s">
        <v>5</v>
      </c>
      <c r="F30" s="8">
        <v>83</v>
      </c>
      <c r="G30" s="9" t="s">
        <v>2</v>
      </c>
      <c r="H30" s="8">
        <v>69</v>
      </c>
      <c r="I30" s="9" t="s">
        <v>3</v>
      </c>
      <c r="J30" s="8">
        <v>65</v>
      </c>
      <c r="K30" s="9" t="s">
        <v>3</v>
      </c>
      <c r="L30" s="8">
        <v>73</v>
      </c>
      <c r="M30" s="9" t="s">
        <v>4</v>
      </c>
      <c r="N30" s="8">
        <f t="shared" si="0"/>
        <v>357</v>
      </c>
      <c r="O30" s="8">
        <f t="shared" si="1"/>
        <v>71.4</v>
      </c>
      <c r="P30" s="8" t="s">
        <v>18</v>
      </c>
    </row>
    <row r="31" spans="1:16" ht="15.75">
      <c r="A31" s="1">
        <v>27</v>
      </c>
      <c r="B31" s="6">
        <v>19104860</v>
      </c>
      <c r="C31" s="22" t="s">
        <v>81</v>
      </c>
      <c r="D31" s="8">
        <v>75</v>
      </c>
      <c r="E31" s="9" t="s">
        <v>4</v>
      </c>
      <c r="F31" s="8">
        <v>72</v>
      </c>
      <c r="G31" s="9" t="s">
        <v>4</v>
      </c>
      <c r="H31" s="8">
        <v>69</v>
      </c>
      <c r="I31" s="9" t="s">
        <v>3</v>
      </c>
      <c r="J31" s="8">
        <v>66</v>
      </c>
      <c r="K31" s="9" t="s">
        <v>2</v>
      </c>
      <c r="L31" s="8">
        <v>82</v>
      </c>
      <c r="M31" s="9" t="s">
        <v>2</v>
      </c>
      <c r="N31" s="8">
        <f t="shared" si="0"/>
        <v>364</v>
      </c>
      <c r="O31" s="8">
        <f t="shared" si="1"/>
        <v>72.8</v>
      </c>
      <c r="P31" s="8" t="s">
        <v>18</v>
      </c>
    </row>
    <row r="32" spans="1:16" ht="15.75">
      <c r="A32" s="1">
        <v>28</v>
      </c>
      <c r="B32" s="6">
        <v>19104861</v>
      </c>
      <c r="C32" s="22" t="s">
        <v>84</v>
      </c>
      <c r="D32" s="8">
        <v>72</v>
      </c>
      <c r="E32" s="9" t="s">
        <v>4</v>
      </c>
      <c r="F32" s="8">
        <v>78</v>
      </c>
      <c r="G32" s="9" t="s">
        <v>3</v>
      </c>
      <c r="H32" s="8">
        <v>50</v>
      </c>
      <c r="I32" s="9" t="s">
        <v>5</v>
      </c>
      <c r="J32" s="8">
        <v>57</v>
      </c>
      <c r="K32" s="9" t="s">
        <v>3</v>
      </c>
      <c r="L32" s="8">
        <v>71</v>
      </c>
      <c r="M32" s="9" t="s">
        <v>4</v>
      </c>
      <c r="N32" s="8">
        <f t="shared" si="0"/>
        <v>328</v>
      </c>
      <c r="O32" s="8">
        <f t="shared" si="1"/>
        <v>65.6</v>
      </c>
      <c r="P32" s="8" t="s">
        <v>18</v>
      </c>
    </row>
    <row r="33" spans="1:16" ht="15.75">
      <c r="A33" s="1">
        <v>29</v>
      </c>
      <c r="B33" s="6">
        <v>19104862</v>
      </c>
      <c r="C33" s="22" t="s">
        <v>89</v>
      </c>
      <c r="D33" s="8">
        <v>63</v>
      </c>
      <c r="E33" s="9" t="s">
        <v>5</v>
      </c>
      <c r="F33" s="8">
        <v>75</v>
      </c>
      <c r="G33" s="9" t="s">
        <v>3</v>
      </c>
      <c r="H33" s="8">
        <v>62</v>
      </c>
      <c r="I33" s="9" t="s">
        <v>3</v>
      </c>
      <c r="J33" s="8">
        <v>65</v>
      </c>
      <c r="K33" s="9" t="s">
        <v>3</v>
      </c>
      <c r="L33" s="8">
        <v>74</v>
      </c>
      <c r="M33" s="9" t="s">
        <v>4</v>
      </c>
      <c r="N33" s="8">
        <f t="shared" si="0"/>
        <v>339</v>
      </c>
      <c r="O33" s="8">
        <f t="shared" si="1"/>
        <v>67.8</v>
      </c>
      <c r="P33" s="8" t="s">
        <v>18</v>
      </c>
    </row>
    <row r="34" spans="1:16" ht="15.75">
      <c r="A34" s="1">
        <v>30</v>
      </c>
      <c r="B34" s="6">
        <v>19104863</v>
      </c>
      <c r="C34" s="22" t="s">
        <v>92</v>
      </c>
      <c r="D34" s="8">
        <v>56</v>
      </c>
      <c r="E34" s="9" t="s">
        <v>6</v>
      </c>
      <c r="F34" s="8">
        <v>56</v>
      </c>
      <c r="G34" s="9" t="s">
        <v>6</v>
      </c>
      <c r="H34" s="8">
        <v>44</v>
      </c>
      <c r="I34" s="9" t="s">
        <v>5</v>
      </c>
      <c r="J34" s="8">
        <v>40</v>
      </c>
      <c r="K34" s="9" t="s">
        <v>2</v>
      </c>
      <c r="L34" s="8">
        <v>58</v>
      </c>
      <c r="M34" s="9" t="s">
        <v>2</v>
      </c>
      <c r="N34" s="8">
        <f t="shared" si="0"/>
        <v>254</v>
      </c>
      <c r="O34" s="8">
        <f t="shared" si="1"/>
        <v>50.8</v>
      </c>
      <c r="P34" s="8" t="s">
        <v>19</v>
      </c>
    </row>
    <row r="35" spans="1:16" ht="15.75">
      <c r="A35" s="1">
        <v>31</v>
      </c>
      <c r="B35" s="6">
        <v>19104864</v>
      </c>
      <c r="C35" s="22" t="s">
        <v>93</v>
      </c>
      <c r="D35" s="8">
        <v>94</v>
      </c>
      <c r="E35" s="9" t="s">
        <v>25</v>
      </c>
      <c r="F35" s="8">
        <v>92</v>
      </c>
      <c r="G35" s="9" t="s">
        <v>25</v>
      </c>
      <c r="H35" s="8">
        <v>86</v>
      </c>
      <c r="I35" s="9" t="s">
        <v>1</v>
      </c>
      <c r="J35" s="8">
        <v>87</v>
      </c>
      <c r="K35" s="9" t="s">
        <v>25</v>
      </c>
      <c r="L35" s="8">
        <v>98</v>
      </c>
      <c r="M35" s="9" t="s">
        <v>25</v>
      </c>
      <c r="N35" s="8">
        <f t="shared" si="0"/>
        <v>457</v>
      </c>
      <c r="O35" s="8">
        <f t="shared" si="1"/>
        <v>91.4</v>
      </c>
      <c r="P35" s="8" t="s">
        <v>18</v>
      </c>
    </row>
    <row r="36" spans="1:16" ht="15.75">
      <c r="A36" s="1">
        <v>32</v>
      </c>
      <c r="B36" s="6">
        <v>19104865</v>
      </c>
      <c r="C36" s="22" t="s">
        <v>95</v>
      </c>
      <c r="D36" s="8">
        <v>88</v>
      </c>
      <c r="E36" s="9" t="s">
        <v>1</v>
      </c>
      <c r="F36" s="8">
        <v>95</v>
      </c>
      <c r="G36" s="9" t="s">
        <v>25</v>
      </c>
      <c r="H36" s="8">
        <v>88</v>
      </c>
      <c r="I36" s="9" t="s">
        <v>1</v>
      </c>
      <c r="J36" s="8">
        <v>93</v>
      </c>
      <c r="K36" s="9" t="s">
        <v>25</v>
      </c>
      <c r="L36" s="8">
        <v>95</v>
      </c>
      <c r="M36" s="9" t="s">
        <v>25</v>
      </c>
      <c r="N36" s="8">
        <f t="shared" si="0"/>
        <v>459</v>
      </c>
      <c r="O36" s="8">
        <f t="shared" si="1"/>
        <v>91.8</v>
      </c>
      <c r="P36" s="8" t="s">
        <v>18</v>
      </c>
    </row>
    <row r="37" spans="1:16" ht="15.75">
      <c r="A37" s="1">
        <v>33</v>
      </c>
      <c r="B37" s="6">
        <v>19104866</v>
      </c>
      <c r="C37" s="22" t="s">
        <v>96</v>
      </c>
      <c r="D37" s="8">
        <v>81</v>
      </c>
      <c r="E37" s="9" t="s">
        <v>2</v>
      </c>
      <c r="F37" s="8">
        <v>83</v>
      </c>
      <c r="G37" s="9" t="s">
        <v>2</v>
      </c>
      <c r="H37" s="8">
        <v>71</v>
      </c>
      <c r="I37" s="9" t="s">
        <v>2</v>
      </c>
      <c r="J37" s="8">
        <v>77</v>
      </c>
      <c r="K37" s="9" t="s">
        <v>1</v>
      </c>
      <c r="L37" s="8">
        <v>95</v>
      </c>
      <c r="M37" s="9" t="s">
        <v>25</v>
      </c>
      <c r="N37" s="8">
        <f t="shared" si="0"/>
        <v>407</v>
      </c>
      <c r="O37" s="8">
        <f t="shared" si="1"/>
        <v>81.4</v>
      </c>
      <c r="P37" s="8" t="s">
        <v>18</v>
      </c>
    </row>
    <row r="38" spans="1:16" ht="15.75">
      <c r="A38" s="1">
        <v>34</v>
      </c>
      <c r="B38" s="6">
        <v>19104867</v>
      </c>
      <c r="C38" s="22" t="s">
        <v>98</v>
      </c>
      <c r="D38" s="8">
        <v>80</v>
      </c>
      <c r="E38" s="9" t="s">
        <v>3</v>
      </c>
      <c r="F38" s="8">
        <v>91</v>
      </c>
      <c r="G38" s="9" t="s">
        <v>25</v>
      </c>
      <c r="H38" s="8">
        <v>80</v>
      </c>
      <c r="I38" s="9" t="s">
        <v>2</v>
      </c>
      <c r="J38" s="8">
        <v>77</v>
      </c>
      <c r="K38" s="9" t="s">
        <v>1</v>
      </c>
      <c r="L38" s="8">
        <v>95</v>
      </c>
      <c r="M38" s="9" t="s">
        <v>25</v>
      </c>
      <c r="N38" s="8">
        <f t="shared" si="0"/>
        <v>423</v>
      </c>
      <c r="O38" s="8">
        <f t="shared" si="1"/>
        <v>84.6</v>
      </c>
      <c r="P38" s="8" t="s">
        <v>18</v>
      </c>
    </row>
    <row r="39" spans="1:16" ht="15.75">
      <c r="A39" s="1">
        <v>35</v>
      </c>
      <c r="B39" s="6">
        <v>19104868</v>
      </c>
      <c r="C39" s="22" t="s">
        <v>99</v>
      </c>
      <c r="D39" s="8">
        <v>90</v>
      </c>
      <c r="E39" s="9" t="s">
        <v>1</v>
      </c>
      <c r="F39" s="8">
        <v>98</v>
      </c>
      <c r="G39" s="9" t="s">
        <v>25</v>
      </c>
      <c r="H39" s="8">
        <v>94</v>
      </c>
      <c r="I39" s="9" t="s">
        <v>25</v>
      </c>
      <c r="J39" s="8">
        <v>89</v>
      </c>
      <c r="K39" s="9" t="s">
        <v>25</v>
      </c>
      <c r="L39" s="8">
        <v>97</v>
      </c>
      <c r="M39" s="9" t="s">
        <v>25</v>
      </c>
      <c r="N39" s="8">
        <f t="shared" si="0"/>
        <v>468</v>
      </c>
      <c r="O39" s="8">
        <f t="shared" si="1"/>
        <v>93.6</v>
      </c>
      <c r="P39" s="8" t="s">
        <v>18</v>
      </c>
    </row>
    <row r="40" spans="1:16" ht="15.75">
      <c r="A40" s="1">
        <v>36</v>
      </c>
      <c r="B40" s="6">
        <v>19104869</v>
      </c>
      <c r="C40" s="22" t="s">
        <v>100</v>
      </c>
      <c r="D40" s="8">
        <v>81</v>
      </c>
      <c r="E40" s="9" t="s">
        <v>2</v>
      </c>
      <c r="F40" s="8">
        <v>81</v>
      </c>
      <c r="G40" s="9" t="s">
        <v>2</v>
      </c>
      <c r="H40" s="8">
        <v>70</v>
      </c>
      <c r="I40" s="9" t="s">
        <v>2</v>
      </c>
      <c r="J40" s="8">
        <v>75</v>
      </c>
      <c r="K40" s="9" t="s">
        <v>1</v>
      </c>
      <c r="L40" s="8">
        <v>97</v>
      </c>
      <c r="M40" s="9" t="s">
        <v>25</v>
      </c>
      <c r="N40" s="8">
        <f t="shared" si="0"/>
        <v>404</v>
      </c>
      <c r="O40" s="8">
        <f t="shared" si="1"/>
        <v>80.8</v>
      </c>
      <c r="P40" s="8" t="s">
        <v>18</v>
      </c>
    </row>
    <row r="41" spans="1:16" ht="15.75">
      <c r="A41" s="1">
        <v>37</v>
      </c>
      <c r="B41" s="6">
        <v>19104870</v>
      </c>
      <c r="C41" s="22" t="s">
        <v>101</v>
      </c>
      <c r="D41" s="8">
        <v>72</v>
      </c>
      <c r="E41" s="9" t="s">
        <v>4</v>
      </c>
      <c r="F41" s="8">
        <v>91</v>
      </c>
      <c r="G41" s="9" t="s">
        <v>25</v>
      </c>
      <c r="H41" s="8">
        <v>69</v>
      </c>
      <c r="I41" s="9" t="s">
        <v>5</v>
      </c>
      <c r="J41" s="8">
        <v>68</v>
      </c>
      <c r="K41" s="9" t="s">
        <v>2</v>
      </c>
      <c r="L41" s="8">
        <v>86</v>
      </c>
      <c r="M41" s="9" t="s">
        <v>2</v>
      </c>
      <c r="N41" s="8">
        <f t="shared" si="0"/>
        <v>386</v>
      </c>
      <c r="O41" s="8">
        <f t="shared" si="1"/>
        <v>77.2</v>
      </c>
      <c r="P41" s="8" t="s">
        <v>18</v>
      </c>
    </row>
    <row r="42" spans="1:16" ht="15.75">
      <c r="A42" s="1">
        <v>38</v>
      </c>
      <c r="B42" s="6">
        <v>19104871</v>
      </c>
      <c r="C42" s="22" t="s">
        <v>102</v>
      </c>
      <c r="D42" s="8">
        <v>63</v>
      </c>
      <c r="E42" s="9" t="s">
        <v>5</v>
      </c>
      <c r="F42" s="8">
        <v>75</v>
      </c>
      <c r="G42" s="9" t="s">
        <v>3</v>
      </c>
      <c r="H42" s="8">
        <v>33</v>
      </c>
      <c r="I42" s="9" t="s">
        <v>7</v>
      </c>
      <c r="J42" s="8">
        <v>52</v>
      </c>
      <c r="K42" s="9" t="s">
        <v>4</v>
      </c>
      <c r="L42" s="8">
        <v>66</v>
      </c>
      <c r="M42" s="9" t="s">
        <v>5</v>
      </c>
      <c r="N42" s="8">
        <f t="shared" si="0"/>
        <v>289</v>
      </c>
      <c r="O42" s="8">
        <f t="shared" si="1"/>
        <v>57.8</v>
      </c>
      <c r="P42" s="8" t="s">
        <v>19</v>
      </c>
    </row>
    <row r="43" spans="1:16" ht="15.75">
      <c r="A43" s="1">
        <v>39</v>
      </c>
      <c r="B43" s="6">
        <v>19104872</v>
      </c>
      <c r="C43" s="22" t="s">
        <v>103</v>
      </c>
      <c r="D43" s="8">
        <v>75</v>
      </c>
      <c r="E43" s="9" t="s">
        <v>4</v>
      </c>
      <c r="F43" s="8">
        <v>92</v>
      </c>
      <c r="G43" s="9" t="s">
        <v>25</v>
      </c>
      <c r="H43" s="8">
        <v>48</v>
      </c>
      <c r="I43" s="9" t="s">
        <v>5</v>
      </c>
      <c r="J43" s="8">
        <v>51</v>
      </c>
      <c r="K43" s="9" t="s">
        <v>4</v>
      </c>
      <c r="L43" s="8">
        <v>76</v>
      </c>
      <c r="M43" s="9" t="s">
        <v>3</v>
      </c>
      <c r="N43" s="8">
        <f t="shared" si="0"/>
        <v>342</v>
      </c>
      <c r="O43" s="8">
        <f t="shared" si="1"/>
        <v>68.4</v>
      </c>
      <c r="P43" s="8" t="s">
        <v>18</v>
      </c>
    </row>
    <row r="44" spans="1:16" ht="15.75">
      <c r="A44" s="1">
        <v>40</v>
      </c>
      <c r="B44" s="6">
        <v>19104873</v>
      </c>
      <c r="C44" s="22" t="s">
        <v>105</v>
      </c>
      <c r="D44" s="8">
        <v>86</v>
      </c>
      <c r="E44" s="9" t="s">
        <v>1</v>
      </c>
      <c r="F44" s="8">
        <v>94</v>
      </c>
      <c r="G44" s="9" t="s">
        <v>25</v>
      </c>
      <c r="H44" s="8">
        <v>53</v>
      </c>
      <c r="I44" s="9" t="s">
        <v>4</v>
      </c>
      <c r="J44" s="8">
        <v>63</v>
      </c>
      <c r="K44" s="9" t="s">
        <v>3</v>
      </c>
      <c r="L44" s="8">
        <v>92</v>
      </c>
      <c r="M44" s="9" t="s">
        <v>1</v>
      </c>
      <c r="N44" s="8">
        <f t="shared" si="0"/>
        <v>388</v>
      </c>
      <c r="O44" s="8">
        <f t="shared" si="1"/>
        <v>77.6</v>
      </c>
      <c r="P44" s="8" t="s">
        <v>18</v>
      </c>
    </row>
    <row r="45" spans="1:16" ht="15.75">
      <c r="A45" s="1">
        <v>41</v>
      </c>
      <c r="B45" s="6">
        <v>19104874</v>
      </c>
      <c r="C45" s="22" t="s">
        <v>107</v>
      </c>
      <c r="D45" s="8">
        <v>74</v>
      </c>
      <c r="E45" s="9" t="s">
        <v>4</v>
      </c>
      <c r="F45" s="8">
        <v>89</v>
      </c>
      <c r="G45" s="9" t="s">
        <v>1</v>
      </c>
      <c r="H45" s="8">
        <v>61</v>
      </c>
      <c r="I45" s="9" t="s">
        <v>3</v>
      </c>
      <c r="J45" s="8">
        <v>62</v>
      </c>
      <c r="K45" s="9" t="s">
        <v>3</v>
      </c>
      <c r="L45" s="8">
        <v>88</v>
      </c>
      <c r="M45" s="9" t="s">
        <v>2</v>
      </c>
      <c r="N45" s="8">
        <f t="shared" si="0"/>
        <v>374</v>
      </c>
      <c r="O45" s="8">
        <f t="shared" si="1"/>
        <v>74.8</v>
      </c>
      <c r="P45" s="8" t="s">
        <v>18</v>
      </c>
    </row>
    <row r="46" spans="1:16" ht="15.75">
      <c r="A46" s="1">
        <v>42</v>
      </c>
      <c r="B46" s="6">
        <v>19104875</v>
      </c>
      <c r="C46" s="22" t="s">
        <v>27</v>
      </c>
      <c r="D46" s="8">
        <v>85</v>
      </c>
      <c r="E46" s="9" t="s">
        <v>2</v>
      </c>
      <c r="F46" s="8">
        <v>99</v>
      </c>
      <c r="G46" s="9" t="s">
        <v>25</v>
      </c>
      <c r="H46" s="8">
        <v>91</v>
      </c>
      <c r="I46" s="9" t="s">
        <v>25</v>
      </c>
      <c r="J46" s="8">
        <v>88</v>
      </c>
      <c r="K46" s="9" t="s">
        <v>25</v>
      </c>
      <c r="L46" s="8">
        <v>96</v>
      </c>
      <c r="M46" s="9" t="s">
        <v>25</v>
      </c>
      <c r="N46" s="8">
        <f t="shared" si="0"/>
        <v>459</v>
      </c>
      <c r="O46" s="8">
        <f t="shared" si="1"/>
        <v>91.8</v>
      </c>
      <c r="P46" s="8" t="s">
        <v>18</v>
      </c>
    </row>
    <row r="47" spans="1:16" ht="15.75">
      <c r="A47" s="1">
        <v>43</v>
      </c>
      <c r="B47" s="6">
        <v>19104876</v>
      </c>
      <c r="C47" s="22" t="s">
        <v>29</v>
      </c>
      <c r="D47" s="8">
        <v>67</v>
      </c>
      <c r="E47" s="9" t="s">
        <v>5</v>
      </c>
      <c r="F47" s="8">
        <v>81</v>
      </c>
      <c r="G47" s="9" t="s">
        <v>2</v>
      </c>
      <c r="H47" s="8">
        <v>47</v>
      </c>
      <c r="I47" s="9" t="s">
        <v>5</v>
      </c>
      <c r="J47" s="8">
        <v>40</v>
      </c>
      <c r="K47" s="9" t="s">
        <v>6</v>
      </c>
      <c r="L47" s="8">
        <v>70</v>
      </c>
      <c r="M47" s="9" t="s">
        <v>4</v>
      </c>
      <c r="N47" s="8">
        <f t="shared" si="0"/>
        <v>305</v>
      </c>
      <c r="O47" s="8">
        <f t="shared" si="1"/>
        <v>61</v>
      </c>
      <c r="P47" s="8" t="s">
        <v>18</v>
      </c>
    </row>
    <row r="48" spans="1:16" ht="15.75">
      <c r="A48" s="1">
        <v>44</v>
      </c>
      <c r="B48" s="6">
        <v>19104877</v>
      </c>
      <c r="C48" s="22" t="s">
        <v>30</v>
      </c>
      <c r="D48" s="8">
        <v>73</v>
      </c>
      <c r="E48" s="9" t="s">
        <v>4</v>
      </c>
      <c r="F48" s="8">
        <v>94</v>
      </c>
      <c r="G48" s="9" t="s">
        <v>2</v>
      </c>
      <c r="H48" s="8">
        <v>52</v>
      </c>
      <c r="I48" s="9" t="s">
        <v>4</v>
      </c>
      <c r="J48" s="8">
        <v>53</v>
      </c>
      <c r="K48" s="9" t="s">
        <v>4</v>
      </c>
      <c r="L48" s="8">
        <v>76</v>
      </c>
      <c r="M48" s="9" t="s">
        <v>3</v>
      </c>
      <c r="N48" s="8">
        <f t="shared" si="0"/>
        <v>348</v>
      </c>
      <c r="O48" s="8">
        <f t="shared" si="1"/>
        <v>69.6</v>
      </c>
      <c r="P48" s="8" t="s">
        <v>18</v>
      </c>
    </row>
    <row r="49" spans="1:16" ht="15.75">
      <c r="A49" s="1">
        <v>45</v>
      </c>
      <c r="B49" s="6">
        <v>19104878</v>
      </c>
      <c r="C49" s="22" t="s">
        <v>34</v>
      </c>
      <c r="D49" s="8">
        <v>76</v>
      </c>
      <c r="E49" s="9" t="s">
        <v>3</v>
      </c>
      <c r="F49" s="8">
        <v>87</v>
      </c>
      <c r="G49" s="9" t="s">
        <v>1</v>
      </c>
      <c r="H49" s="8">
        <v>78</v>
      </c>
      <c r="I49" s="9" t="s">
        <v>2</v>
      </c>
      <c r="J49" s="8">
        <v>68</v>
      </c>
      <c r="K49" s="9" t="s">
        <v>2</v>
      </c>
      <c r="L49" s="8">
        <v>72</v>
      </c>
      <c r="M49" s="9" t="s">
        <v>4</v>
      </c>
      <c r="N49" s="8">
        <f t="shared" si="0"/>
        <v>381</v>
      </c>
      <c r="O49" s="8">
        <f t="shared" si="1"/>
        <v>76.2</v>
      </c>
      <c r="P49" s="8" t="s">
        <v>18</v>
      </c>
    </row>
    <row r="50" spans="1:16" ht="15.75">
      <c r="A50" s="1">
        <v>46</v>
      </c>
      <c r="B50" s="6">
        <v>19104879</v>
      </c>
      <c r="C50" s="22" t="s">
        <v>35</v>
      </c>
      <c r="D50" s="8">
        <v>75</v>
      </c>
      <c r="E50" s="9" t="s">
        <v>4</v>
      </c>
      <c r="F50" s="8">
        <v>84</v>
      </c>
      <c r="G50" s="9" t="s">
        <v>2</v>
      </c>
      <c r="H50" s="8">
        <v>83</v>
      </c>
      <c r="I50" s="9" t="s">
        <v>1</v>
      </c>
      <c r="J50" s="8">
        <v>84</v>
      </c>
      <c r="K50" s="9" t="s">
        <v>1</v>
      </c>
      <c r="L50" s="8">
        <v>74</v>
      </c>
      <c r="M50" s="9" t="s">
        <v>4</v>
      </c>
      <c r="N50" s="8">
        <f t="shared" si="0"/>
        <v>400</v>
      </c>
      <c r="O50" s="8">
        <f t="shared" si="1"/>
        <v>80</v>
      </c>
      <c r="P50" s="8" t="s">
        <v>18</v>
      </c>
    </row>
    <row r="51" spans="1:16" ht="15.75">
      <c r="A51" s="1">
        <v>47</v>
      </c>
      <c r="B51" s="6">
        <v>19104880</v>
      </c>
      <c r="C51" s="22" t="s">
        <v>37</v>
      </c>
      <c r="D51" s="8">
        <v>86</v>
      </c>
      <c r="E51" s="9" t="s">
        <v>1</v>
      </c>
      <c r="F51" s="8">
        <v>94</v>
      </c>
      <c r="G51" s="9" t="s">
        <v>25</v>
      </c>
      <c r="H51" s="8">
        <v>90</v>
      </c>
      <c r="I51" s="9" t="s">
        <v>1</v>
      </c>
      <c r="J51" s="8">
        <v>96</v>
      </c>
      <c r="K51" s="9" t="s">
        <v>25</v>
      </c>
      <c r="L51" s="8">
        <v>95</v>
      </c>
      <c r="M51" s="9" t="s">
        <v>25</v>
      </c>
      <c r="N51" s="8">
        <f t="shared" si="0"/>
        <v>461</v>
      </c>
      <c r="O51" s="8">
        <f t="shared" si="1"/>
        <v>92.2</v>
      </c>
      <c r="P51" s="8" t="s">
        <v>18</v>
      </c>
    </row>
    <row r="52" spans="1:16" ht="15.75">
      <c r="A52" s="1">
        <v>48</v>
      </c>
      <c r="B52" s="6">
        <v>19104881</v>
      </c>
      <c r="C52" s="22" t="s">
        <v>39</v>
      </c>
      <c r="D52" s="8">
        <v>69</v>
      </c>
      <c r="E52" s="9" t="s">
        <v>4</v>
      </c>
      <c r="F52" s="8">
        <v>94</v>
      </c>
      <c r="G52" s="9" t="s">
        <v>25</v>
      </c>
      <c r="H52" s="8">
        <v>64</v>
      </c>
      <c r="I52" s="9" t="s">
        <v>3</v>
      </c>
      <c r="J52" s="8">
        <v>74</v>
      </c>
      <c r="K52" s="9" t="s">
        <v>2</v>
      </c>
      <c r="L52" s="8">
        <v>83</v>
      </c>
      <c r="M52" s="9" t="s">
        <v>2</v>
      </c>
      <c r="N52" s="8">
        <f t="shared" si="0"/>
        <v>384</v>
      </c>
      <c r="O52" s="8">
        <f t="shared" si="1"/>
        <v>76.8</v>
      </c>
      <c r="P52" s="8" t="s">
        <v>18</v>
      </c>
    </row>
    <row r="53" spans="1:16" ht="15.75">
      <c r="A53" s="1">
        <v>49</v>
      </c>
      <c r="B53" s="6">
        <v>19104882</v>
      </c>
      <c r="C53" s="22" t="s">
        <v>41</v>
      </c>
      <c r="D53" s="8">
        <v>88</v>
      </c>
      <c r="E53" s="9" t="s">
        <v>1</v>
      </c>
      <c r="F53" s="8">
        <v>92</v>
      </c>
      <c r="G53" s="9" t="s">
        <v>25</v>
      </c>
      <c r="H53" s="8">
        <v>70</v>
      </c>
      <c r="I53" s="9" t="s">
        <v>2</v>
      </c>
      <c r="J53" s="8">
        <v>80</v>
      </c>
      <c r="K53" s="9" t="s">
        <v>1</v>
      </c>
      <c r="L53" s="8">
        <v>96</v>
      </c>
      <c r="M53" s="9" t="s">
        <v>25</v>
      </c>
      <c r="N53" s="8">
        <f t="shared" si="0"/>
        <v>426</v>
      </c>
      <c r="O53" s="8">
        <f t="shared" si="1"/>
        <v>85.2</v>
      </c>
      <c r="P53" s="8" t="s">
        <v>18</v>
      </c>
    </row>
    <row r="54" spans="1:16" ht="15.75">
      <c r="A54" s="1">
        <v>50</v>
      </c>
      <c r="B54" s="6">
        <v>19104883</v>
      </c>
      <c r="C54" s="22" t="s">
        <v>45</v>
      </c>
      <c r="D54" s="8">
        <v>61</v>
      </c>
      <c r="E54" s="9" t="s">
        <v>5</v>
      </c>
      <c r="F54" s="8">
        <v>74</v>
      </c>
      <c r="G54" s="9" t="s">
        <v>3</v>
      </c>
      <c r="H54" s="8">
        <v>51</v>
      </c>
      <c r="I54" s="9" t="s">
        <v>4</v>
      </c>
      <c r="J54" s="8">
        <v>44</v>
      </c>
      <c r="K54" s="9" t="s">
        <v>5</v>
      </c>
      <c r="L54" s="8">
        <v>68</v>
      </c>
      <c r="M54" s="9" t="s">
        <v>4</v>
      </c>
      <c r="N54" s="8">
        <f t="shared" si="0"/>
        <v>298</v>
      </c>
      <c r="O54" s="8">
        <f t="shared" si="1"/>
        <v>59.6</v>
      </c>
      <c r="P54" s="8" t="s">
        <v>19</v>
      </c>
    </row>
    <row r="55" spans="1:16" ht="15.75">
      <c r="A55" s="1">
        <v>51</v>
      </c>
      <c r="B55" s="6">
        <v>19104884</v>
      </c>
      <c r="C55" s="22" t="s">
        <v>46</v>
      </c>
      <c r="D55" s="8">
        <v>83</v>
      </c>
      <c r="E55" s="9" t="s">
        <v>2</v>
      </c>
      <c r="F55" s="8">
        <v>92</v>
      </c>
      <c r="G55" s="9" t="s">
        <v>25</v>
      </c>
      <c r="H55" s="8">
        <v>76</v>
      </c>
      <c r="I55" s="9" t="s">
        <v>2</v>
      </c>
      <c r="J55" s="8">
        <v>60</v>
      </c>
      <c r="K55" s="9" t="s">
        <v>3</v>
      </c>
      <c r="L55" s="8">
        <v>76</v>
      </c>
      <c r="M55" s="9" t="s">
        <v>3</v>
      </c>
      <c r="N55" s="8">
        <f t="shared" si="0"/>
        <v>387</v>
      </c>
      <c r="O55" s="8">
        <f t="shared" si="1"/>
        <v>77.4</v>
      </c>
      <c r="P55" s="8" t="s">
        <v>18</v>
      </c>
    </row>
    <row r="56" spans="1:16" ht="15.75">
      <c r="A56" s="1">
        <v>52</v>
      </c>
      <c r="B56" s="6">
        <v>19104885</v>
      </c>
      <c r="C56" s="22" t="s">
        <v>47</v>
      </c>
      <c r="D56" s="8">
        <v>63</v>
      </c>
      <c r="E56" s="9" t="s">
        <v>5</v>
      </c>
      <c r="F56" s="8">
        <v>80</v>
      </c>
      <c r="G56" s="9" t="s">
        <v>2</v>
      </c>
      <c r="H56" s="8">
        <v>48</v>
      </c>
      <c r="I56" s="9" t="s">
        <v>5</v>
      </c>
      <c r="J56" s="8">
        <v>41</v>
      </c>
      <c r="K56" s="9" t="s">
        <v>6</v>
      </c>
      <c r="L56" s="8">
        <v>67</v>
      </c>
      <c r="M56" s="9" t="s">
        <v>4</v>
      </c>
      <c r="N56" s="8">
        <f t="shared" si="0"/>
        <v>299</v>
      </c>
      <c r="O56" s="8">
        <f t="shared" si="1"/>
        <v>59.8</v>
      </c>
      <c r="P56" s="8" t="s">
        <v>19</v>
      </c>
    </row>
    <row r="57" spans="1:16" ht="15.75">
      <c r="A57" s="1">
        <v>53</v>
      </c>
      <c r="B57" s="6">
        <v>19104886</v>
      </c>
      <c r="C57" s="22" t="s">
        <v>52</v>
      </c>
      <c r="D57" s="8">
        <v>84</v>
      </c>
      <c r="E57" s="9" t="s">
        <v>2</v>
      </c>
      <c r="F57" s="8">
        <v>92</v>
      </c>
      <c r="G57" s="9" t="s">
        <v>25</v>
      </c>
      <c r="H57" s="8">
        <v>68</v>
      </c>
      <c r="I57" s="9" t="s">
        <v>3</v>
      </c>
      <c r="J57" s="8">
        <v>72</v>
      </c>
      <c r="K57" s="9" t="s">
        <v>2</v>
      </c>
      <c r="L57" s="8">
        <v>95</v>
      </c>
      <c r="M57" s="9" t="s">
        <v>25</v>
      </c>
      <c r="N57" s="8">
        <f t="shared" si="0"/>
        <v>411</v>
      </c>
      <c r="O57" s="8">
        <f t="shared" si="1"/>
        <v>82.2</v>
      </c>
      <c r="P57" s="8" t="s">
        <v>18</v>
      </c>
    </row>
    <row r="58" spans="1:16" ht="15.75">
      <c r="A58" s="1">
        <v>54</v>
      </c>
      <c r="B58" s="6">
        <v>19104887</v>
      </c>
      <c r="C58" s="22" t="s">
        <v>53</v>
      </c>
      <c r="D58" s="8">
        <v>84</v>
      </c>
      <c r="E58" s="9" t="s">
        <v>2</v>
      </c>
      <c r="F58" s="8">
        <v>94</v>
      </c>
      <c r="G58" s="9" t="s">
        <v>25</v>
      </c>
      <c r="H58" s="8">
        <v>75</v>
      </c>
      <c r="I58" s="9" t="s">
        <v>2</v>
      </c>
      <c r="J58" s="8">
        <v>78</v>
      </c>
      <c r="K58" s="9" t="s">
        <v>1</v>
      </c>
      <c r="L58" s="8">
        <v>98</v>
      </c>
      <c r="M58" s="9" t="s">
        <v>25</v>
      </c>
      <c r="N58" s="8">
        <f t="shared" si="0"/>
        <v>429</v>
      </c>
      <c r="O58" s="8">
        <f t="shared" si="1"/>
        <v>85.8</v>
      </c>
      <c r="P58" s="8" t="s">
        <v>18</v>
      </c>
    </row>
    <row r="59" spans="1:16" ht="15.75">
      <c r="A59" s="1">
        <v>55</v>
      </c>
      <c r="B59" s="6">
        <v>19104888</v>
      </c>
      <c r="C59" s="22" t="s">
        <v>55</v>
      </c>
      <c r="D59" s="8">
        <v>71</v>
      </c>
      <c r="E59" s="9" t="s">
        <v>4</v>
      </c>
      <c r="F59" s="8">
        <v>85</v>
      </c>
      <c r="G59" s="9" t="s">
        <v>1</v>
      </c>
      <c r="H59" s="8">
        <v>53</v>
      </c>
      <c r="I59" s="9" t="s">
        <v>4</v>
      </c>
      <c r="J59" s="8">
        <v>56</v>
      </c>
      <c r="K59" s="9" t="s">
        <v>4</v>
      </c>
      <c r="L59" s="8">
        <v>86</v>
      </c>
      <c r="M59" s="9" t="s">
        <v>2</v>
      </c>
      <c r="N59" s="8">
        <f t="shared" si="0"/>
        <v>351</v>
      </c>
      <c r="O59" s="8">
        <f t="shared" si="1"/>
        <v>70.2</v>
      </c>
      <c r="P59" s="8" t="s">
        <v>18</v>
      </c>
    </row>
    <row r="60" spans="1:16" ht="15.75">
      <c r="A60" s="1">
        <v>56</v>
      </c>
      <c r="B60" s="6">
        <v>19104889</v>
      </c>
      <c r="C60" s="22" t="s">
        <v>56</v>
      </c>
      <c r="D60" s="8">
        <v>85</v>
      </c>
      <c r="E60" s="9" t="s">
        <v>2</v>
      </c>
      <c r="F60" s="8">
        <v>98</v>
      </c>
      <c r="G60" s="9" t="s">
        <v>25</v>
      </c>
      <c r="H60" s="8">
        <v>83</v>
      </c>
      <c r="I60" s="9" t="s">
        <v>1</v>
      </c>
      <c r="J60" s="8">
        <v>82</v>
      </c>
      <c r="K60" s="9" t="s">
        <v>1</v>
      </c>
      <c r="L60" s="8">
        <v>97</v>
      </c>
      <c r="M60" s="9" t="s">
        <v>25</v>
      </c>
      <c r="N60" s="8">
        <f t="shared" si="0"/>
        <v>445</v>
      </c>
      <c r="O60" s="8">
        <f t="shared" si="1"/>
        <v>89</v>
      </c>
      <c r="P60" s="8" t="s">
        <v>18</v>
      </c>
    </row>
    <row r="61" spans="1:16" ht="15.75">
      <c r="A61" s="1">
        <v>57</v>
      </c>
      <c r="B61" s="6">
        <v>19104890</v>
      </c>
      <c r="C61" s="22" t="s">
        <v>57</v>
      </c>
      <c r="D61" s="8">
        <v>48</v>
      </c>
      <c r="E61" s="9" t="s">
        <v>7</v>
      </c>
      <c r="F61" s="8">
        <v>72</v>
      </c>
      <c r="G61" s="9" t="s">
        <v>4</v>
      </c>
      <c r="H61" s="8">
        <v>50</v>
      </c>
      <c r="I61" s="9" t="s">
        <v>5</v>
      </c>
      <c r="J61" s="8">
        <v>37</v>
      </c>
      <c r="K61" s="9" t="s">
        <v>6</v>
      </c>
      <c r="L61" s="8">
        <v>66</v>
      </c>
      <c r="M61" s="9" t="s">
        <v>5</v>
      </c>
      <c r="N61" s="8">
        <f t="shared" si="0"/>
        <v>273</v>
      </c>
      <c r="O61" s="8">
        <f t="shared" si="1"/>
        <v>54.6</v>
      </c>
      <c r="P61" s="8" t="s">
        <v>19</v>
      </c>
    </row>
    <row r="62" spans="1:16" ht="15.75">
      <c r="A62" s="1">
        <v>58</v>
      </c>
      <c r="B62" s="6">
        <v>19104891</v>
      </c>
      <c r="C62" s="22" t="s">
        <v>58</v>
      </c>
      <c r="D62" s="8">
        <v>96</v>
      </c>
      <c r="E62" s="9" t="s">
        <v>25</v>
      </c>
      <c r="F62" s="8">
        <v>99</v>
      </c>
      <c r="G62" s="9" t="s">
        <v>25</v>
      </c>
      <c r="H62" s="8">
        <v>99</v>
      </c>
      <c r="I62" s="9" t="s">
        <v>25</v>
      </c>
      <c r="J62" s="8">
        <v>96</v>
      </c>
      <c r="K62" s="9" t="s">
        <v>25</v>
      </c>
      <c r="L62" s="14">
        <v>100</v>
      </c>
      <c r="M62" s="9" t="s">
        <v>25</v>
      </c>
      <c r="N62" s="8">
        <f t="shared" si="0"/>
        <v>490</v>
      </c>
      <c r="O62" s="8">
        <f t="shared" si="1"/>
        <v>98</v>
      </c>
      <c r="P62" s="8" t="s">
        <v>18</v>
      </c>
    </row>
    <row r="63" spans="1:16" ht="15.75">
      <c r="A63" s="1">
        <v>59</v>
      </c>
      <c r="B63" s="6">
        <v>19104892</v>
      </c>
      <c r="C63" s="22" t="s">
        <v>59</v>
      </c>
      <c r="D63" s="8">
        <v>81</v>
      </c>
      <c r="E63" s="9" t="s">
        <v>2</v>
      </c>
      <c r="F63" s="8">
        <v>90</v>
      </c>
      <c r="G63" s="9" t="s">
        <v>1</v>
      </c>
      <c r="H63" s="8">
        <v>80</v>
      </c>
      <c r="I63" s="9" t="s">
        <v>2</v>
      </c>
      <c r="J63" s="8">
        <v>37</v>
      </c>
      <c r="K63" s="9" t="s">
        <v>6</v>
      </c>
      <c r="L63" s="8">
        <v>81</v>
      </c>
      <c r="M63" s="9" t="s">
        <v>3</v>
      </c>
      <c r="N63" s="8">
        <f t="shared" si="0"/>
        <v>369</v>
      </c>
      <c r="O63" s="8">
        <f t="shared" si="1"/>
        <v>73.8</v>
      </c>
      <c r="P63" s="8" t="s">
        <v>18</v>
      </c>
    </row>
    <row r="64" spans="1:16" ht="15.75">
      <c r="A64" s="1">
        <v>60</v>
      </c>
      <c r="B64" s="6">
        <v>19104893</v>
      </c>
      <c r="C64" s="22" t="s">
        <v>60</v>
      </c>
      <c r="D64" s="8">
        <v>50</v>
      </c>
      <c r="E64" s="9" t="s">
        <v>6</v>
      </c>
      <c r="F64" s="8">
        <v>86</v>
      </c>
      <c r="G64" s="9" t="s">
        <v>1</v>
      </c>
      <c r="H64" s="8">
        <v>71</v>
      </c>
      <c r="I64" s="9" t="s">
        <v>2</v>
      </c>
      <c r="J64" s="8">
        <v>40</v>
      </c>
      <c r="K64" s="9" t="s">
        <v>6</v>
      </c>
      <c r="L64" s="8">
        <v>65</v>
      </c>
      <c r="M64" s="9" t="s">
        <v>5</v>
      </c>
      <c r="N64" s="8">
        <f t="shared" si="0"/>
        <v>312</v>
      </c>
      <c r="O64" s="8">
        <f t="shared" si="1"/>
        <v>62.4</v>
      </c>
      <c r="P64" s="8" t="s">
        <v>18</v>
      </c>
    </row>
    <row r="65" spans="1:16" ht="15.75">
      <c r="A65" s="1">
        <v>61</v>
      </c>
      <c r="B65" s="6">
        <v>19104894</v>
      </c>
      <c r="C65" s="22" t="s">
        <v>62</v>
      </c>
      <c r="D65" s="8">
        <v>60</v>
      </c>
      <c r="E65" s="9" t="s">
        <v>6</v>
      </c>
      <c r="F65" s="8">
        <v>75</v>
      </c>
      <c r="G65" s="9" t="s">
        <v>3</v>
      </c>
      <c r="H65" s="8">
        <v>66</v>
      </c>
      <c r="I65" s="9" t="s">
        <v>3</v>
      </c>
      <c r="J65" s="8">
        <v>36</v>
      </c>
      <c r="K65" s="9" t="s">
        <v>6</v>
      </c>
      <c r="L65" s="8">
        <v>58</v>
      </c>
      <c r="M65" s="9" t="s">
        <v>6</v>
      </c>
      <c r="N65" s="8">
        <f t="shared" si="0"/>
        <v>295</v>
      </c>
      <c r="O65" s="8">
        <f t="shared" si="1"/>
        <v>59</v>
      </c>
      <c r="P65" s="8" t="s">
        <v>19</v>
      </c>
    </row>
    <row r="66" spans="1:16" ht="15.75">
      <c r="A66" s="1">
        <v>62</v>
      </c>
      <c r="B66" s="6">
        <v>19104895</v>
      </c>
      <c r="C66" s="22" t="s">
        <v>65</v>
      </c>
      <c r="D66" s="8">
        <v>79</v>
      </c>
      <c r="E66" s="9" t="s">
        <v>3</v>
      </c>
      <c r="F66" s="8">
        <v>79</v>
      </c>
      <c r="G66" s="9" t="s">
        <v>3</v>
      </c>
      <c r="H66" s="8">
        <v>56</v>
      </c>
      <c r="I66" s="9" t="s">
        <v>4</v>
      </c>
      <c r="J66" s="8">
        <v>47</v>
      </c>
      <c r="K66" s="9" t="s">
        <v>5</v>
      </c>
      <c r="L66" s="8">
        <v>70</v>
      </c>
      <c r="M66" s="9" t="s">
        <v>4</v>
      </c>
      <c r="N66" s="8">
        <f t="shared" si="0"/>
        <v>331</v>
      </c>
      <c r="O66" s="8">
        <f t="shared" si="1"/>
        <v>66.2</v>
      </c>
      <c r="P66" s="8" t="s">
        <v>18</v>
      </c>
    </row>
    <row r="67" spans="1:16" ht="15.75">
      <c r="A67" s="1">
        <v>63</v>
      </c>
      <c r="B67" s="6">
        <v>19104896</v>
      </c>
      <c r="C67" s="22" t="s">
        <v>66</v>
      </c>
      <c r="D67" s="8">
        <v>78</v>
      </c>
      <c r="E67" s="9" t="s">
        <v>3</v>
      </c>
      <c r="F67" s="8">
        <v>98</v>
      </c>
      <c r="G67" s="9" t="s">
        <v>25</v>
      </c>
      <c r="H67" s="8">
        <v>88</v>
      </c>
      <c r="I67" s="9" t="s">
        <v>1</v>
      </c>
      <c r="J67" s="8">
        <v>80</v>
      </c>
      <c r="K67" s="9" t="s">
        <v>1</v>
      </c>
      <c r="L67" s="8">
        <v>90</v>
      </c>
      <c r="M67" s="9" t="s">
        <v>1</v>
      </c>
      <c r="N67" s="8">
        <f t="shared" si="0"/>
        <v>434</v>
      </c>
      <c r="O67" s="8">
        <f t="shared" si="1"/>
        <v>86.8</v>
      </c>
      <c r="P67" s="8" t="s">
        <v>18</v>
      </c>
    </row>
    <row r="68" spans="1:16" ht="15.75">
      <c r="A68" s="1">
        <v>64</v>
      </c>
      <c r="B68" s="6">
        <v>19104897</v>
      </c>
      <c r="C68" s="22" t="s">
        <v>69</v>
      </c>
      <c r="D68" s="8">
        <v>94</v>
      </c>
      <c r="E68" s="9" t="s">
        <v>25</v>
      </c>
      <c r="F68" s="8">
        <v>98</v>
      </c>
      <c r="G68" s="9" t="s">
        <v>25</v>
      </c>
      <c r="H68" s="8">
        <v>97</v>
      </c>
      <c r="I68" s="9" t="s">
        <v>25</v>
      </c>
      <c r="J68" s="8">
        <v>89</v>
      </c>
      <c r="K68" s="9" t="s">
        <v>25</v>
      </c>
      <c r="L68" s="14">
        <v>100</v>
      </c>
      <c r="M68" s="9" t="s">
        <v>25</v>
      </c>
      <c r="N68" s="8">
        <f t="shared" si="0"/>
        <v>478</v>
      </c>
      <c r="O68" s="8">
        <f t="shared" si="1"/>
        <v>95.6</v>
      </c>
      <c r="P68" s="8" t="s">
        <v>18</v>
      </c>
    </row>
    <row r="69" spans="1:16" ht="15.75">
      <c r="A69" s="1">
        <v>65</v>
      </c>
      <c r="B69" s="6">
        <v>19104898</v>
      </c>
      <c r="C69" s="22" t="s">
        <v>73</v>
      </c>
      <c r="D69" s="8">
        <v>92</v>
      </c>
      <c r="E69" s="9" t="s">
        <v>25</v>
      </c>
      <c r="F69" s="8">
        <v>96</v>
      </c>
      <c r="G69" s="9" t="s">
        <v>25</v>
      </c>
      <c r="H69" s="8">
        <v>81</v>
      </c>
      <c r="I69" s="9" t="s">
        <v>1</v>
      </c>
      <c r="J69" s="8">
        <v>77</v>
      </c>
      <c r="K69" s="9" t="s">
        <v>1</v>
      </c>
      <c r="L69" s="8">
        <v>96</v>
      </c>
      <c r="M69" s="9" t="s">
        <v>25</v>
      </c>
      <c r="N69" s="8">
        <f aca="true" t="shared" si="2" ref="N69:N88">D69+F69+H69+J69+L69</f>
        <v>442</v>
      </c>
      <c r="O69" s="8">
        <f aca="true" t="shared" si="3" ref="O69:O88">N69*100/500</f>
        <v>88.4</v>
      </c>
      <c r="P69" s="8" t="s">
        <v>18</v>
      </c>
    </row>
    <row r="70" spans="1:16" ht="15.75">
      <c r="A70" s="1">
        <v>66</v>
      </c>
      <c r="B70" s="6">
        <v>19104899</v>
      </c>
      <c r="C70" s="22" t="s">
        <v>74</v>
      </c>
      <c r="D70" s="8">
        <v>72</v>
      </c>
      <c r="E70" s="9" t="s">
        <v>4</v>
      </c>
      <c r="F70" s="8">
        <v>87</v>
      </c>
      <c r="G70" s="9" t="s">
        <v>1</v>
      </c>
      <c r="H70" s="8">
        <v>85</v>
      </c>
      <c r="I70" s="9" t="s">
        <v>1</v>
      </c>
      <c r="J70" s="8">
        <v>78</v>
      </c>
      <c r="K70" s="9" t="s">
        <v>1</v>
      </c>
      <c r="L70" s="8">
        <v>89</v>
      </c>
      <c r="M70" s="9" t="s">
        <v>1</v>
      </c>
      <c r="N70" s="8">
        <f t="shared" si="2"/>
        <v>411</v>
      </c>
      <c r="O70" s="8">
        <f t="shared" si="3"/>
        <v>82.2</v>
      </c>
      <c r="P70" s="8" t="s">
        <v>18</v>
      </c>
    </row>
    <row r="71" spans="1:16" ht="15.75">
      <c r="A71" s="1">
        <v>67</v>
      </c>
      <c r="B71" s="6">
        <v>19104900</v>
      </c>
      <c r="C71" s="22" t="s">
        <v>77</v>
      </c>
      <c r="D71" s="8">
        <v>56</v>
      </c>
      <c r="E71" s="9" t="s">
        <v>6</v>
      </c>
      <c r="F71" s="8">
        <v>70</v>
      </c>
      <c r="G71" s="9" t="s">
        <v>4</v>
      </c>
      <c r="H71" s="8">
        <v>39</v>
      </c>
      <c r="I71" s="9" t="s">
        <v>6</v>
      </c>
      <c r="J71" s="8">
        <v>33</v>
      </c>
      <c r="K71" s="9" t="s">
        <v>7</v>
      </c>
      <c r="L71" s="8">
        <v>57</v>
      </c>
      <c r="M71" s="9" t="s">
        <v>6</v>
      </c>
      <c r="N71" s="8">
        <f t="shared" si="2"/>
        <v>255</v>
      </c>
      <c r="O71" s="8">
        <f t="shared" si="3"/>
        <v>51</v>
      </c>
      <c r="P71" s="8" t="s">
        <v>19</v>
      </c>
    </row>
    <row r="72" spans="1:16" ht="15.75">
      <c r="A72" s="1">
        <v>68</v>
      </c>
      <c r="B72" s="6">
        <v>19104901</v>
      </c>
      <c r="C72" s="22" t="s">
        <v>78</v>
      </c>
      <c r="D72" s="8">
        <v>47</v>
      </c>
      <c r="E72" s="9" t="s">
        <v>7</v>
      </c>
      <c r="F72" s="8">
        <v>65</v>
      </c>
      <c r="G72" s="9" t="s">
        <v>5</v>
      </c>
      <c r="H72" s="8">
        <v>37</v>
      </c>
      <c r="I72" s="9" t="s">
        <v>6</v>
      </c>
      <c r="J72" s="8">
        <v>40</v>
      </c>
      <c r="K72" s="9" t="s">
        <v>6</v>
      </c>
      <c r="L72" s="8">
        <v>50</v>
      </c>
      <c r="M72" s="9" t="s">
        <v>6</v>
      </c>
      <c r="N72" s="8">
        <f t="shared" si="2"/>
        <v>239</v>
      </c>
      <c r="O72" s="8">
        <f t="shared" si="3"/>
        <v>47.8</v>
      </c>
      <c r="P72" s="8" t="s">
        <v>112</v>
      </c>
    </row>
    <row r="73" spans="1:16" ht="15.75">
      <c r="A73" s="1">
        <v>69</v>
      </c>
      <c r="B73" s="6">
        <v>19104902</v>
      </c>
      <c r="C73" s="22" t="s">
        <v>79</v>
      </c>
      <c r="D73" s="8">
        <v>87</v>
      </c>
      <c r="E73" s="9" t="s">
        <v>1</v>
      </c>
      <c r="F73" s="14">
        <v>100</v>
      </c>
      <c r="G73" s="9" t="s">
        <v>25</v>
      </c>
      <c r="H73" s="8">
        <v>91</v>
      </c>
      <c r="I73" s="9" t="s">
        <v>25</v>
      </c>
      <c r="J73" s="8">
        <v>82</v>
      </c>
      <c r="K73" s="9" t="s">
        <v>1</v>
      </c>
      <c r="L73" s="8">
        <v>97</v>
      </c>
      <c r="M73" s="9" t="s">
        <v>25</v>
      </c>
      <c r="N73" s="8">
        <f t="shared" si="2"/>
        <v>457</v>
      </c>
      <c r="O73" s="8">
        <f t="shared" si="3"/>
        <v>91.4</v>
      </c>
      <c r="P73" s="8" t="s">
        <v>18</v>
      </c>
    </row>
    <row r="74" spans="1:16" ht="15.75">
      <c r="A74" s="1">
        <v>70</v>
      </c>
      <c r="B74" s="6">
        <v>19104903</v>
      </c>
      <c r="C74" s="22" t="s">
        <v>80</v>
      </c>
      <c r="D74" s="8">
        <v>59</v>
      </c>
      <c r="E74" s="9" t="s">
        <v>6</v>
      </c>
      <c r="F74" s="8">
        <v>92</v>
      </c>
      <c r="G74" s="9" t="s">
        <v>25</v>
      </c>
      <c r="H74" s="8">
        <v>77</v>
      </c>
      <c r="I74" s="9" t="s">
        <v>2</v>
      </c>
      <c r="J74" s="8">
        <v>64</v>
      </c>
      <c r="K74" s="9" t="s">
        <v>3</v>
      </c>
      <c r="L74" s="8">
        <v>74</v>
      </c>
      <c r="M74" s="9" t="s">
        <v>4</v>
      </c>
      <c r="N74" s="8">
        <f t="shared" si="2"/>
        <v>366</v>
      </c>
      <c r="O74" s="8">
        <f t="shared" si="3"/>
        <v>73.2</v>
      </c>
      <c r="P74" s="8" t="s">
        <v>18</v>
      </c>
    </row>
    <row r="75" spans="1:16" ht="15.75">
      <c r="A75" s="1">
        <v>71</v>
      </c>
      <c r="B75" s="6">
        <v>19104904</v>
      </c>
      <c r="C75" s="22" t="s">
        <v>82</v>
      </c>
      <c r="D75" s="8">
        <v>86</v>
      </c>
      <c r="E75" s="9" t="s">
        <v>1</v>
      </c>
      <c r="F75" s="8">
        <v>91</v>
      </c>
      <c r="G75" s="9" t="s">
        <v>25</v>
      </c>
      <c r="H75" s="8">
        <v>82</v>
      </c>
      <c r="I75" s="9" t="s">
        <v>1</v>
      </c>
      <c r="J75" s="8">
        <v>63</v>
      </c>
      <c r="K75" s="9" t="s">
        <v>3</v>
      </c>
      <c r="L75" s="8">
        <v>77</v>
      </c>
      <c r="M75" s="9" t="s">
        <v>3</v>
      </c>
      <c r="N75" s="8">
        <f t="shared" si="2"/>
        <v>399</v>
      </c>
      <c r="O75" s="8">
        <f t="shared" si="3"/>
        <v>79.8</v>
      </c>
      <c r="P75" s="8" t="s">
        <v>18</v>
      </c>
    </row>
    <row r="76" spans="1:16" ht="15.75">
      <c r="A76" s="1">
        <v>72</v>
      </c>
      <c r="B76" s="6">
        <v>19104905</v>
      </c>
      <c r="C76" s="22" t="s">
        <v>83</v>
      </c>
      <c r="D76" s="8">
        <v>62</v>
      </c>
      <c r="E76" s="9" t="s">
        <v>5</v>
      </c>
      <c r="F76" s="8">
        <v>91</v>
      </c>
      <c r="G76" s="9" t="s">
        <v>25</v>
      </c>
      <c r="H76" s="8">
        <v>90</v>
      </c>
      <c r="I76" s="9" t="s">
        <v>1</v>
      </c>
      <c r="J76" s="8">
        <v>50</v>
      </c>
      <c r="K76" s="9" t="s">
        <v>4</v>
      </c>
      <c r="L76" s="8">
        <v>66</v>
      </c>
      <c r="M76" s="9" t="s">
        <v>5</v>
      </c>
      <c r="N76" s="8">
        <f t="shared" si="2"/>
        <v>359</v>
      </c>
      <c r="O76" s="8">
        <f t="shared" si="3"/>
        <v>71.8</v>
      </c>
      <c r="P76" s="8" t="s">
        <v>18</v>
      </c>
    </row>
    <row r="77" spans="1:16" ht="15.75">
      <c r="A77" s="1">
        <v>73</v>
      </c>
      <c r="B77" s="6">
        <v>19104906</v>
      </c>
      <c r="C77" s="22" t="s">
        <v>85</v>
      </c>
      <c r="D77" s="8">
        <v>89</v>
      </c>
      <c r="E77" s="9" t="s">
        <v>1</v>
      </c>
      <c r="F77" s="8">
        <v>96</v>
      </c>
      <c r="G77" s="9" t="s">
        <v>25</v>
      </c>
      <c r="H77" s="8">
        <v>94</v>
      </c>
      <c r="I77" s="9" t="s">
        <v>25</v>
      </c>
      <c r="J77" s="8">
        <v>75</v>
      </c>
      <c r="K77" s="9" t="s">
        <v>1</v>
      </c>
      <c r="L77" s="8">
        <v>92</v>
      </c>
      <c r="M77" s="9" t="s">
        <v>1</v>
      </c>
      <c r="N77" s="8">
        <f t="shared" si="2"/>
        <v>446</v>
      </c>
      <c r="O77" s="8">
        <f t="shared" si="3"/>
        <v>89.2</v>
      </c>
      <c r="P77" s="8" t="s">
        <v>18</v>
      </c>
    </row>
    <row r="78" spans="1:16" ht="15.75">
      <c r="A78" s="1">
        <v>74</v>
      </c>
      <c r="B78" s="6">
        <v>19104907</v>
      </c>
      <c r="C78" s="22" t="s">
        <v>86</v>
      </c>
      <c r="D78" s="8">
        <v>63</v>
      </c>
      <c r="E78" s="9" t="s">
        <v>5</v>
      </c>
      <c r="F78" s="8">
        <v>80</v>
      </c>
      <c r="G78" s="9" t="s">
        <v>2</v>
      </c>
      <c r="H78" s="8">
        <v>63</v>
      </c>
      <c r="I78" s="9" t="s">
        <v>3</v>
      </c>
      <c r="J78" s="8">
        <v>51</v>
      </c>
      <c r="K78" s="9" t="s">
        <v>4</v>
      </c>
      <c r="L78" s="8">
        <v>53</v>
      </c>
      <c r="M78" s="9" t="s">
        <v>6</v>
      </c>
      <c r="N78" s="8">
        <f t="shared" si="2"/>
        <v>310</v>
      </c>
      <c r="O78" s="8">
        <f t="shared" si="3"/>
        <v>62</v>
      </c>
      <c r="P78" s="8" t="s">
        <v>18</v>
      </c>
    </row>
    <row r="79" spans="1:16" ht="15.75">
      <c r="A79" s="1">
        <v>75</v>
      </c>
      <c r="B79" s="6">
        <v>19104908</v>
      </c>
      <c r="C79" s="22" t="s">
        <v>87</v>
      </c>
      <c r="D79" s="8">
        <v>86</v>
      </c>
      <c r="E79" s="9" t="s">
        <v>1</v>
      </c>
      <c r="F79" s="8">
        <v>99</v>
      </c>
      <c r="G79" s="9" t="s">
        <v>25</v>
      </c>
      <c r="H79" s="8">
        <v>83</v>
      </c>
      <c r="I79" s="9" t="s">
        <v>1</v>
      </c>
      <c r="J79" s="8">
        <v>77</v>
      </c>
      <c r="K79" s="9" t="s">
        <v>1</v>
      </c>
      <c r="L79" s="8">
        <v>89</v>
      </c>
      <c r="M79" s="9" t="s">
        <v>1</v>
      </c>
      <c r="N79" s="8">
        <f t="shared" si="2"/>
        <v>434</v>
      </c>
      <c r="O79" s="8">
        <f t="shared" si="3"/>
        <v>86.8</v>
      </c>
      <c r="P79" s="8" t="s">
        <v>18</v>
      </c>
    </row>
    <row r="80" spans="1:16" ht="15.75">
      <c r="A80" s="1">
        <v>76</v>
      </c>
      <c r="B80" s="6">
        <v>19104909</v>
      </c>
      <c r="C80" s="22" t="s">
        <v>88</v>
      </c>
      <c r="D80" s="8">
        <v>69</v>
      </c>
      <c r="E80" s="9" t="s">
        <v>4</v>
      </c>
      <c r="F80" s="8">
        <v>91</v>
      </c>
      <c r="G80" s="9" t="s">
        <v>25</v>
      </c>
      <c r="H80" s="8">
        <v>56</v>
      </c>
      <c r="I80" s="9" t="s">
        <v>4</v>
      </c>
      <c r="J80" s="8">
        <v>63</v>
      </c>
      <c r="K80" s="9" t="s">
        <v>3</v>
      </c>
      <c r="L80" s="8">
        <v>63</v>
      </c>
      <c r="M80" s="9" t="s">
        <v>5</v>
      </c>
      <c r="N80" s="8">
        <f t="shared" si="2"/>
        <v>342</v>
      </c>
      <c r="O80" s="8">
        <f t="shared" si="3"/>
        <v>68.4</v>
      </c>
      <c r="P80" s="8" t="s">
        <v>18</v>
      </c>
    </row>
    <row r="81" spans="1:16" ht="15.75">
      <c r="A81" s="1">
        <v>77</v>
      </c>
      <c r="B81" s="6">
        <v>19104910</v>
      </c>
      <c r="C81" s="22" t="s">
        <v>90</v>
      </c>
      <c r="D81" s="8">
        <v>82</v>
      </c>
      <c r="E81" s="9" t="s">
        <v>2</v>
      </c>
      <c r="F81" s="8">
        <v>72</v>
      </c>
      <c r="G81" s="9" t="s">
        <v>4</v>
      </c>
      <c r="H81" s="8">
        <v>63</v>
      </c>
      <c r="I81" s="9" t="s">
        <v>3</v>
      </c>
      <c r="J81" s="8">
        <v>64</v>
      </c>
      <c r="K81" s="9" t="s">
        <v>3</v>
      </c>
      <c r="L81" s="8">
        <v>82</v>
      </c>
      <c r="M81" s="9" t="s">
        <v>2</v>
      </c>
      <c r="N81" s="8">
        <f t="shared" si="2"/>
        <v>363</v>
      </c>
      <c r="O81" s="8">
        <f t="shared" si="3"/>
        <v>72.6</v>
      </c>
      <c r="P81" s="8" t="s">
        <v>18</v>
      </c>
    </row>
    <row r="82" spans="1:16" ht="15.75">
      <c r="A82" s="1">
        <v>78</v>
      </c>
      <c r="B82" s="6">
        <v>19104911</v>
      </c>
      <c r="C82" s="22" t="s">
        <v>91</v>
      </c>
      <c r="D82" s="8">
        <v>67</v>
      </c>
      <c r="E82" s="9" t="s">
        <v>5</v>
      </c>
      <c r="F82" s="8">
        <v>89</v>
      </c>
      <c r="G82" s="9" t="s">
        <v>1</v>
      </c>
      <c r="H82" s="8">
        <v>54</v>
      </c>
      <c r="I82" s="9" t="s">
        <v>4</v>
      </c>
      <c r="J82" s="8">
        <v>51</v>
      </c>
      <c r="K82" s="9" t="s">
        <v>4</v>
      </c>
      <c r="L82" s="8">
        <v>62</v>
      </c>
      <c r="M82" s="9" t="s">
        <v>5</v>
      </c>
      <c r="N82" s="8">
        <f t="shared" si="2"/>
        <v>323</v>
      </c>
      <c r="O82" s="8">
        <f t="shared" si="3"/>
        <v>64.6</v>
      </c>
      <c r="P82" s="8" t="s">
        <v>18</v>
      </c>
    </row>
    <row r="83" spans="1:16" ht="15.75">
      <c r="A83" s="1">
        <v>79</v>
      </c>
      <c r="B83" s="6">
        <v>19104912</v>
      </c>
      <c r="C83" s="22" t="s">
        <v>94</v>
      </c>
      <c r="D83" s="8">
        <v>77</v>
      </c>
      <c r="E83" s="9" t="s">
        <v>3</v>
      </c>
      <c r="F83" s="8">
        <v>92</v>
      </c>
      <c r="G83" s="9" t="s">
        <v>25</v>
      </c>
      <c r="H83" s="8">
        <v>47</v>
      </c>
      <c r="I83" s="9" t="s">
        <v>5</v>
      </c>
      <c r="J83" s="8">
        <v>48</v>
      </c>
      <c r="K83" s="9" t="s">
        <v>5</v>
      </c>
      <c r="L83" s="8">
        <v>71</v>
      </c>
      <c r="M83" s="9" t="s">
        <v>4</v>
      </c>
      <c r="N83" s="8">
        <f t="shared" si="2"/>
        <v>335</v>
      </c>
      <c r="O83" s="8">
        <f t="shared" si="3"/>
        <v>67</v>
      </c>
      <c r="P83" s="8" t="s">
        <v>18</v>
      </c>
    </row>
    <row r="84" spans="1:16" ht="15.75">
      <c r="A84" s="1">
        <v>80</v>
      </c>
      <c r="B84" s="6">
        <v>19104913</v>
      </c>
      <c r="C84" s="22" t="s">
        <v>97</v>
      </c>
      <c r="D84" s="8">
        <v>68</v>
      </c>
      <c r="E84" s="9" t="s">
        <v>5</v>
      </c>
      <c r="F84" s="8">
        <v>87</v>
      </c>
      <c r="G84" s="9" t="s">
        <v>1</v>
      </c>
      <c r="H84" s="8">
        <v>85</v>
      </c>
      <c r="I84" s="9" t="s">
        <v>1</v>
      </c>
      <c r="J84" s="8">
        <v>77</v>
      </c>
      <c r="K84" s="9" t="s">
        <v>1</v>
      </c>
      <c r="L84" s="8">
        <v>69</v>
      </c>
      <c r="M84" s="9" t="s">
        <v>4</v>
      </c>
      <c r="N84" s="8">
        <f t="shared" si="2"/>
        <v>386</v>
      </c>
      <c r="O84" s="8">
        <f t="shared" si="3"/>
        <v>77.2</v>
      </c>
      <c r="P84" s="8" t="s">
        <v>18</v>
      </c>
    </row>
    <row r="85" spans="1:16" ht="15.75">
      <c r="A85" s="1">
        <v>81</v>
      </c>
      <c r="B85" s="6">
        <v>19104914</v>
      </c>
      <c r="C85" s="22" t="s">
        <v>106</v>
      </c>
      <c r="D85" s="8">
        <v>77</v>
      </c>
      <c r="E85" s="9" t="s">
        <v>3</v>
      </c>
      <c r="F85" s="8">
        <v>95</v>
      </c>
      <c r="G85" s="9" t="s">
        <v>25</v>
      </c>
      <c r="H85" s="8">
        <v>77</v>
      </c>
      <c r="I85" s="9" t="s">
        <v>2</v>
      </c>
      <c r="J85" s="8">
        <v>66</v>
      </c>
      <c r="K85" s="9" t="s">
        <v>2</v>
      </c>
      <c r="L85" s="8">
        <v>86</v>
      </c>
      <c r="M85" s="9" t="s">
        <v>2</v>
      </c>
      <c r="N85" s="8">
        <f t="shared" si="2"/>
        <v>401</v>
      </c>
      <c r="O85" s="8">
        <f t="shared" si="3"/>
        <v>80.2</v>
      </c>
      <c r="P85" s="8" t="s">
        <v>18</v>
      </c>
    </row>
    <row r="86" spans="1:16" ht="15.75">
      <c r="A86" s="1">
        <v>82</v>
      </c>
      <c r="B86" s="6">
        <v>19104915</v>
      </c>
      <c r="C86" s="22" t="s">
        <v>108</v>
      </c>
      <c r="D86" s="8">
        <v>67</v>
      </c>
      <c r="E86" s="9" t="s">
        <v>5</v>
      </c>
      <c r="F86" s="8">
        <v>81</v>
      </c>
      <c r="G86" s="9" t="s">
        <v>2</v>
      </c>
      <c r="H86" s="8">
        <v>47</v>
      </c>
      <c r="I86" s="9" t="s">
        <v>5</v>
      </c>
      <c r="J86" s="8">
        <v>37</v>
      </c>
      <c r="K86" s="9" t="s">
        <v>6</v>
      </c>
      <c r="L86" s="8">
        <v>51</v>
      </c>
      <c r="M86" s="9" t="s">
        <v>6</v>
      </c>
      <c r="N86" s="8">
        <f t="shared" si="2"/>
        <v>283</v>
      </c>
      <c r="O86" s="8">
        <f t="shared" si="3"/>
        <v>56.6</v>
      </c>
      <c r="P86" s="8" t="s">
        <v>19</v>
      </c>
    </row>
    <row r="87" spans="1:16" ht="15.75">
      <c r="A87" s="1">
        <v>83</v>
      </c>
      <c r="B87" s="6">
        <v>19104916</v>
      </c>
      <c r="C87" s="22" t="s">
        <v>110</v>
      </c>
      <c r="D87" s="8">
        <v>84</v>
      </c>
      <c r="E87" s="9" t="s">
        <v>2</v>
      </c>
      <c r="F87" s="8">
        <v>93</v>
      </c>
      <c r="G87" s="9" t="s">
        <v>25</v>
      </c>
      <c r="H87" s="8">
        <v>61</v>
      </c>
      <c r="I87" s="9" t="s">
        <v>3</v>
      </c>
      <c r="J87" s="8">
        <v>55</v>
      </c>
      <c r="K87" s="9" t="s">
        <v>4</v>
      </c>
      <c r="L87" s="8">
        <v>83</v>
      </c>
      <c r="M87" s="9" t="s">
        <v>2</v>
      </c>
      <c r="N87" s="8">
        <f t="shared" si="2"/>
        <v>376</v>
      </c>
      <c r="O87" s="8">
        <f t="shared" si="3"/>
        <v>75.2</v>
      </c>
      <c r="P87" s="8" t="s">
        <v>18</v>
      </c>
    </row>
    <row r="88" spans="1:16" ht="15.75">
      <c r="A88" s="1">
        <v>84</v>
      </c>
      <c r="B88" s="6">
        <v>19104917</v>
      </c>
      <c r="C88" s="22" t="s">
        <v>36</v>
      </c>
      <c r="D88" s="8">
        <v>73</v>
      </c>
      <c r="E88" s="9" t="s">
        <v>4</v>
      </c>
      <c r="F88" s="8">
        <v>89</v>
      </c>
      <c r="G88" s="9" t="s">
        <v>1</v>
      </c>
      <c r="H88" s="8">
        <v>56</v>
      </c>
      <c r="I88" s="9" t="s">
        <v>4</v>
      </c>
      <c r="J88" s="8">
        <v>39</v>
      </c>
      <c r="K88" s="9" t="s">
        <v>6</v>
      </c>
      <c r="L88" s="8">
        <v>58</v>
      </c>
      <c r="M88" s="9" t="s">
        <v>6</v>
      </c>
      <c r="N88" s="8">
        <f t="shared" si="2"/>
        <v>315</v>
      </c>
      <c r="O88" s="8">
        <f t="shared" si="3"/>
        <v>63</v>
      </c>
      <c r="P88" s="8" t="s">
        <v>18</v>
      </c>
    </row>
    <row r="89" spans="2:16" ht="15.75">
      <c r="B89" s="11"/>
      <c r="C89" s="12"/>
      <c r="D89" s="17"/>
      <c r="E89" s="13"/>
      <c r="F89" s="17"/>
      <c r="G89" s="13"/>
      <c r="H89" s="17"/>
      <c r="I89" s="13"/>
      <c r="J89" s="17"/>
      <c r="K89" s="13"/>
      <c r="L89" s="17"/>
      <c r="M89" s="13"/>
      <c r="N89" s="17">
        <f>SUM(N5:N88)</f>
        <v>31232</v>
      </c>
      <c r="O89" s="17">
        <f>SUM(O5:O88)</f>
        <v>6246.400000000001</v>
      </c>
      <c r="P89" s="17"/>
    </row>
    <row r="90" spans="3:15" ht="16.5" thickBot="1">
      <c r="C90" s="7" t="s">
        <v>20</v>
      </c>
      <c r="D90" s="8"/>
      <c r="N90" s="25">
        <f>+N89/5</f>
        <v>6246.4</v>
      </c>
      <c r="O90" s="25">
        <f>+O89/84</f>
        <v>74.36190476190477</v>
      </c>
    </row>
    <row r="91" spans="3:14" ht="16.5" thickBot="1">
      <c r="C91" s="22" t="s">
        <v>58</v>
      </c>
      <c r="D91" s="20">
        <v>0.98</v>
      </c>
      <c r="N91" s="25">
        <f>+N90/84</f>
        <v>74.36190476190475</v>
      </c>
    </row>
    <row r="92" spans="3:4" ht="16.5" thickBot="1">
      <c r="C92" s="22" t="s">
        <v>69</v>
      </c>
      <c r="D92" s="21">
        <v>0.956</v>
      </c>
    </row>
    <row r="93" spans="3:4" ht="16.5" thickBot="1">
      <c r="C93" s="22" t="s">
        <v>54</v>
      </c>
      <c r="D93" s="21">
        <v>0.952</v>
      </c>
    </row>
  </sheetData>
  <sheetProtection/>
  <mergeCells count="2">
    <mergeCell ref="B1:P1"/>
    <mergeCell ref="B2:P2"/>
  </mergeCells>
  <printOptions horizontalCentered="1"/>
  <pageMargins left="0" right="0" top="0.03937007874015748" bottom="0.03937007874015748" header="0.5118110236220472" footer="0.5118110236220472"/>
  <pageSetup fitToHeight="2" fitToWidth="2" horizontalDpi="120" verticalDpi="12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KAVITA</cp:lastModifiedBy>
  <cp:lastPrinted>2020-07-15T08:40:30Z</cp:lastPrinted>
  <dcterms:created xsi:type="dcterms:W3CDTF">1996-10-14T23:33:28Z</dcterms:created>
  <dcterms:modified xsi:type="dcterms:W3CDTF">2020-10-20T04:22:37Z</dcterms:modified>
  <cp:category/>
  <cp:version/>
  <cp:contentType/>
  <cp:contentStatus/>
</cp:coreProperties>
</file>